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ABB_BoardandCorporateGovernance_Team/11  Board Secretary/Freedom of Information/1. Correspondence/2023/"/>
    </mc:Choice>
  </mc:AlternateContent>
  <xr:revisionPtr revIDLastSave="14" documentId="13_ncr:1_{DC1B1E1E-2012-4ED0-AC43-F8FA12985414}" xr6:coauthVersionLast="47" xr6:coauthVersionMax="47" xr10:uidLastSave="{64E6B5EB-CA4E-4FDD-936E-8EF14D41AEC7}"/>
  <bookViews>
    <workbookView xWindow="-120" yWindow="-120" windowWidth="29040" windowHeight="15840" activeTab="1" xr2:uid="{B18A5EE8-6E88-4654-BDE2-4C144B38CA45}"/>
  </bookViews>
  <sheets>
    <sheet name="4 or more hours wait" sheetId="1" r:id="rId1"/>
    <sheet name="12 hours or more wai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6" i="2" l="1"/>
  <c r="F87" i="2" s="1"/>
  <c r="N81" i="2"/>
  <c r="N76" i="2"/>
  <c r="N76" i="1"/>
  <c r="N77" i="1" s="1"/>
  <c r="N71" i="2"/>
  <c r="N63" i="2"/>
  <c r="N56" i="2"/>
  <c r="N49" i="2"/>
  <c r="N42" i="2"/>
  <c r="N35" i="2"/>
  <c r="N28" i="2"/>
  <c r="N21" i="2"/>
  <c r="N14" i="2"/>
  <c r="N7" i="2"/>
  <c r="N81" i="1"/>
  <c r="N71" i="1"/>
  <c r="N63" i="1"/>
  <c r="N56" i="1"/>
  <c r="N57" i="1" s="1"/>
  <c r="N49" i="1"/>
  <c r="N42" i="1"/>
  <c r="N35" i="1"/>
  <c r="N36" i="1" s="1"/>
  <c r="N28" i="1"/>
  <c r="F86" i="1"/>
  <c r="F87" i="1" s="1"/>
  <c r="B87" i="1"/>
  <c r="N21" i="1"/>
  <c r="N14" i="1"/>
  <c r="N7" i="1"/>
  <c r="N8" i="1" s="1"/>
  <c r="E87" i="2"/>
  <c r="D87" i="2"/>
  <c r="C87" i="2"/>
  <c r="B87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N57" i="2"/>
  <c r="M57" i="2"/>
  <c r="L57" i="2"/>
  <c r="K57" i="2"/>
  <c r="J57" i="2"/>
  <c r="I57" i="2"/>
  <c r="H57" i="2"/>
  <c r="G57" i="2"/>
  <c r="F57" i="2"/>
  <c r="E57" i="2"/>
  <c r="D57" i="2"/>
  <c r="C57" i="2"/>
  <c r="B57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N8" i="2"/>
  <c r="M8" i="2"/>
  <c r="L8" i="2"/>
  <c r="K8" i="2"/>
  <c r="J8" i="2"/>
  <c r="I8" i="2"/>
  <c r="H8" i="2"/>
  <c r="G8" i="2"/>
  <c r="F8" i="2"/>
  <c r="E8" i="2"/>
  <c r="D8" i="2"/>
  <c r="C8" i="2"/>
  <c r="B8" i="2"/>
  <c r="E87" i="1"/>
  <c r="D87" i="1"/>
  <c r="C87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M77" i="1"/>
  <c r="L77" i="1"/>
  <c r="K77" i="1"/>
  <c r="J77" i="1"/>
  <c r="I77" i="1"/>
  <c r="H77" i="1"/>
  <c r="G77" i="1"/>
  <c r="F77" i="1"/>
  <c r="E77" i="1"/>
  <c r="D77" i="1"/>
  <c r="C77" i="1"/>
  <c r="B77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M57" i="1"/>
  <c r="L57" i="1"/>
  <c r="K57" i="1"/>
  <c r="J57" i="1"/>
  <c r="I57" i="1"/>
  <c r="H57" i="1"/>
  <c r="G57" i="1"/>
  <c r="F57" i="1"/>
  <c r="E57" i="1"/>
  <c r="D57" i="1"/>
  <c r="C57" i="1"/>
  <c r="B57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M36" i="1"/>
  <c r="L36" i="1"/>
  <c r="K36" i="1"/>
  <c r="J36" i="1"/>
  <c r="I36" i="1"/>
  <c r="H36" i="1"/>
  <c r="G36" i="1"/>
  <c r="F36" i="1"/>
  <c r="E36" i="1"/>
  <c r="D36" i="1"/>
  <c r="C36" i="1"/>
  <c r="B36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C8" i="1"/>
  <c r="D8" i="1"/>
  <c r="E8" i="1"/>
  <c r="F8" i="1"/>
  <c r="G8" i="1"/>
  <c r="H8" i="1"/>
  <c r="I8" i="1"/>
  <c r="J8" i="1"/>
  <c r="K8" i="1"/>
  <c r="L8" i="1"/>
  <c r="M8" i="1"/>
  <c r="B8" i="1"/>
</calcChain>
</file>

<file path=xl/sharedStrings.xml><?xml version="1.0" encoding="utf-8"?>
<sst xmlns="http://schemas.openxmlformats.org/spreadsheetml/2006/main" count="188" uniqueCount="15">
  <si>
    <t>Grand Total</t>
  </si>
  <si>
    <t>site_code_of_treatment_name</t>
  </si>
  <si>
    <t>Nevill Hall Hospital</t>
  </si>
  <si>
    <t>Royal Gwent Hospital</t>
  </si>
  <si>
    <t>Grange University Hospital</t>
  </si>
  <si>
    <t xml:space="preserve"> </t>
  </si>
  <si>
    <t>Nevill hall became a MIU in November</t>
  </si>
  <si>
    <t>Royal Gwent became MIU in November</t>
  </si>
  <si>
    <t>Patients that waited 4 hours or more from 2011 to date by financial year</t>
  </si>
  <si>
    <t>Site code of treatment</t>
  </si>
  <si>
    <t>Patients that waited 12 hours or more from 2011 to date by financial year</t>
  </si>
  <si>
    <t>The Grange opened in November as only ED Hospital</t>
  </si>
  <si>
    <t>Patients Attending ED</t>
  </si>
  <si>
    <t>% Waiting 4 Hours of More</t>
  </si>
  <si>
    <t>% Waiting 12 Hours of 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</si>
</sst>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17" fontId="2" fillId="2" borderId="1" xfId="0" applyNumberFormat="1" applyFont="1" applyFill="1" applyBorder="1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3" borderId="0" xfId="0" applyFont="1" applyFill="1"/>
    <xf numFmtId="9" fontId="2" fillId="3" borderId="0" xfId="0" applyNumberFormat="1" applyFont="1" applyFill="1"/>
    <xf numFmtId="0" fontId="0" fillId="0" borderId="0" xfId="0" applyFill="1"/>
    <xf numFmtId="0" fontId="2" fillId="0" borderId="2" xfId="0" applyFont="1" applyFill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1E83C-0C01-4B28-87FE-7D041FB06AF3}">
  <sheetPr>
    <pageSetUpPr fitToPage="1"/>
  </sheetPr>
  <dimension ref="A1:O87"/>
  <sheetViews>
    <sheetView topLeftCell="A43" workbookViewId="0">
      <selection activeCell="O72" sqref="O72"/>
    </sheetView>
  </sheetViews>
  <sheetFormatPr defaultRowHeight="15" x14ac:dyDescent="0.25"/>
  <cols>
    <col min="1" max="1" width="28.42578125" bestFit="1" customWidth="1"/>
    <col min="2" max="13" width="11.5703125" bestFit="1" customWidth="1"/>
    <col min="14" max="14" width="10.7109375" bestFit="1" customWidth="1"/>
  </cols>
  <sheetData>
    <row r="1" spans="1:14" x14ac:dyDescent="0.25">
      <c r="A1" s="5" t="s">
        <v>8</v>
      </c>
    </row>
    <row r="3" spans="1:14" x14ac:dyDescent="0.25">
      <c r="A3" s="1" t="s">
        <v>1</v>
      </c>
      <c r="B3" s="3">
        <v>40634</v>
      </c>
      <c r="C3" s="3">
        <v>40664</v>
      </c>
      <c r="D3" s="3">
        <v>40695</v>
      </c>
      <c r="E3" s="3">
        <v>40725</v>
      </c>
      <c r="F3" s="3">
        <v>40756</v>
      </c>
      <c r="G3" s="3">
        <v>40787</v>
      </c>
      <c r="H3" s="3">
        <v>40817</v>
      </c>
      <c r="I3" s="3">
        <v>40848</v>
      </c>
      <c r="J3" s="3">
        <v>40878</v>
      </c>
      <c r="K3" s="3">
        <v>40909</v>
      </c>
      <c r="L3" s="3">
        <v>40940</v>
      </c>
      <c r="M3" s="3">
        <v>40969</v>
      </c>
      <c r="N3" s="1" t="s">
        <v>0</v>
      </c>
    </row>
    <row r="4" spans="1:14" x14ac:dyDescent="0.25">
      <c r="A4" t="s">
        <v>2</v>
      </c>
      <c r="B4">
        <v>441</v>
      </c>
      <c r="C4">
        <v>379</v>
      </c>
      <c r="D4">
        <v>432</v>
      </c>
      <c r="E4">
        <v>462</v>
      </c>
      <c r="F4">
        <v>281</v>
      </c>
      <c r="G4">
        <v>340</v>
      </c>
      <c r="H4">
        <v>363</v>
      </c>
      <c r="I4">
        <v>339</v>
      </c>
      <c r="J4">
        <v>504</v>
      </c>
      <c r="K4">
        <v>522</v>
      </c>
      <c r="L4">
        <v>607</v>
      </c>
      <c r="M4">
        <v>696</v>
      </c>
      <c r="N4">
        <v>5366</v>
      </c>
    </row>
    <row r="5" spans="1:14" x14ac:dyDescent="0.25">
      <c r="A5" t="s">
        <v>3</v>
      </c>
      <c r="B5">
        <v>887</v>
      </c>
      <c r="C5">
        <v>907</v>
      </c>
      <c r="D5">
        <v>772</v>
      </c>
      <c r="E5">
        <v>907</v>
      </c>
      <c r="F5">
        <v>642</v>
      </c>
      <c r="G5">
        <v>827</v>
      </c>
      <c r="H5">
        <v>1096</v>
      </c>
      <c r="I5">
        <v>785</v>
      </c>
      <c r="J5">
        <v>1128</v>
      </c>
      <c r="K5">
        <v>1333</v>
      </c>
      <c r="L5">
        <v>1578</v>
      </c>
      <c r="M5">
        <v>1472</v>
      </c>
      <c r="N5">
        <v>12334</v>
      </c>
    </row>
    <row r="6" spans="1:14" x14ac:dyDescent="0.25">
      <c r="A6" s="2" t="s">
        <v>0</v>
      </c>
      <c r="B6" s="2">
        <v>1328</v>
      </c>
      <c r="C6" s="2">
        <v>1286</v>
      </c>
      <c r="D6" s="2">
        <v>1204</v>
      </c>
      <c r="E6" s="2">
        <v>1369</v>
      </c>
      <c r="F6" s="2">
        <v>923</v>
      </c>
      <c r="G6" s="2">
        <v>1167</v>
      </c>
      <c r="H6" s="2">
        <v>1459</v>
      </c>
      <c r="I6" s="2">
        <v>1124</v>
      </c>
      <c r="J6" s="2">
        <v>1632</v>
      </c>
      <c r="K6" s="2">
        <v>1855</v>
      </c>
      <c r="L6" s="2">
        <v>2185</v>
      </c>
      <c r="M6" s="2">
        <v>2168</v>
      </c>
      <c r="N6" s="2">
        <v>17700</v>
      </c>
    </row>
    <row r="7" spans="1:14" x14ac:dyDescent="0.25">
      <c r="A7" t="s">
        <v>12</v>
      </c>
      <c r="B7" s="10">
        <v>13096</v>
      </c>
      <c r="C7" s="10">
        <v>13294</v>
      </c>
      <c r="D7" s="10">
        <v>12576</v>
      </c>
      <c r="E7" s="10">
        <v>13091</v>
      </c>
      <c r="F7" s="10">
        <v>13058</v>
      </c>
      <c r="G7" s="10">
        <v>12873</v>
      </c>
      <c r="H7" s="10">
        <v>13048</v>
      </c>
      <c r="I7" s="10">
        <v>12219</v>
      </c>
      <c r="J7" s="10">
        <v>12233</v>
      </c>
      <c r="K7" s="10">
        <v>12495</v>
      </c>
      <c r="L7" s="10">
        <v>11895</v>
      </c>
      <c r="M7" s="10">
        <v>14008</v>
      </c>
      <c r="N7" s="10">
        <f>SUM(B7:M7)</f>
        <v>153886</v>
      </c>
    </row>
    <row r="8" spans="1:14" x14ac:dyDescent="0.25">
      <c r="A8" s="8" t="s">
        <v>13</v>
      </c>
      <c r="B8" s="9">
        <f>IF(B7="","",B6/B7)</f>
        <v>0.10140500916310324</v>
      </c>
      <c r="C8" s="9">
        <f t="shared" ref="C8:N8" si="0">IF(C7="","",C6/C7)</f>
        <v>9.673536933955168E-2</v>
      </c>
      <c r="D8" s="9">
        <f t="shared" si="0"/>
        <v>9.5737913486005091E-2</v>
      </c>
      <c r="E8" s="9">
        <f t="shared" si="0"/>
        <v>0.10457566266900924</v>
      </c>
      <c r="F8" s="9">
        <f t="shared" si="0"/>
        <v>7.068463776994946E-2</v>
      </c>
      <c r="G8" s="9">
        <f t="shared" si="0"/>
        <v>9.065485900722442E-2</v>
      </c>
      <c r="H8" s="9">
        <f t="shared" si="0"/>
        <v>0.111817903126916</v>
      </c>
      <c r="I8" s="9">
        <f t="shared" si="0"/>
        <v>9.1987887715852368E-2</v>
      </c>
      <c r="J8" s="9">
        <f t="shared" si="0"/>
        <v>0.1334096296901823</v>
      </c>
      <c r="K8" s="9">
        <f t="shared" si="0"/>
        <v>0.1484593837535014</v>
      </c>
      <c r="L8" s="9">
        <f t="shared" si="0"/>
        <v>0.18369062631357713</v>
      </c>
      <c r="M8" s="9">
        <f t="shared" si="0"/>
        <v>0.15476870359794404</v>
      </c>
      <c r="N8" s="9">
        <f t="shared" si="0"/>
        <v>0.11502020976567069</v>
      </c>
    </row>
    <row r="10" spans="1:14" x14ac:dyDescent="0.25">
      <c r="A10" s="1" t="s">
        <v>1</v>
      </c>
      <c r="B10" s="3">
        <v>41000</v>
      </c>
      <c r="C10" s="3">
        <v>41030</v>
      </c>
      <c r="D10" s="3">
        <v>41061</v>
      </c>
      <c r="E10" s="3">
        <v>41091</v>
      </c>
      <c r="F10" s="3">
        <v>41122</v>
      </c>
      <c r="G10" s="3">
        <v>41153</v>
      </c>
      <c r="H10" s="3">
        <v>41183</v>
      </c>
      <c r="I10" s="3">
        <v>41214</v>
      </c>
      <c r="J10" s="3">
        <v>41244</v>
      </c>
      <c r="K10" s="3">
        <v>41275</v>
      </c>
      <c r="L10" s="3">
        <v>41306</v>
      </c>
      <c r="M10" s="3">
        <v>41334</v>
      </c>
      <c r="N10" s="1" t="s">
        <v>0</v>
      </c>
    </row>
    <row r="11" spans="1:14" x14ac:dyDescent="0.25">
      <c r="A11" t="s">
        <v>2</v>
      </c>
      <c r="B11">
        <v>696</v>
      </c>
      <c r="C11">
        <v>704</v>
      </c>
      <c r="D11">
        <v>765</v>
      </c>
      <c r="E11">
        <v>883</v>
      </c>
      <c r="F11">
        <v>650</v>
      </c>
      <c r="G11">
        <v>752</v>
      </c>
      <c r="H11">
        <v>875</v>
      </c>
      <c r="I11">
        <v>758</v>
      </c>
      <c r="J11">
        <v>980</v>
      </c>
      <c r="K11">
        <v>938</v>
      </c>
      <c r="L11">
        <v>896</v>
      </c>
      <c r="M11">
        <v>980</v>
      </c>
      <c r="N11">
        <v>9877</v>
      </c>
    </row>
    <row r="12" spans="1:14" x14ac:dyDescent="0.25">
      <c r="A12" t="s">
        <v>3</v>
      </c>
      <c r="B12">
        <v>1338</v>
      </c>
      <c r="C12">
        <v>1548</v>
      </c>
      <c r="D12">
        <v>1416</v>
      </c>
      <c r="E12">
        <v>1348</v>
      </c>
      <c r="F12">
        <v>1668</v>
      </c>
      <c r="G12">
        <v>1915</v>
      </c>
      <c r="H12">
        <v>1823</v>
      </c>
      <c r="I12">
        <v>1869</v>
      </c>
      <c r="J12">
        <v>1915</v>
      </c>
      <c r="K12">
        <v>1812</v>
      </c>
      <c r="L12">
        <v>1667</v>
      </c>
      <c r="M12">
        <v>2136</v>
      </c>
      <c r="N12">
        <v>20455</v>
      </c>
    </row>
    <row r="13" spans="1:14" x14ac:dyDescent="0.25">
      <c r="A13" s="2" t="s">
        <v>0</v>
      </c>
      <c r="B13" s="2">
        <v>2034</v>
      </c>
      <c r="C13" s="2">
        <v>2252</v>
      </c>
      <c r="D13" s="2">
        <v>2181</v>
      </c>
      <c r="E13" s="2">
        <v>2231</v>
      </c>
      <c r="F13" s="2">
        <v>2318</v>
      </c>
      <c r="G13" s="2">
        <v>2667</v>
      </c>
      <c r="H13" s="2">
        <v>2698</v>
      </c>
      <c r="I13" s="2">
        <v>2627</v>
      </c>
      <c r="J13" s="2">
        <v>2895</v>
      </c>
      <c r="K13" s="2">
        <v>2750</v>
      </c>
      <c r="L13" s="2">
        <v>2563</v>
      </c>
      <c r="M13" s="2">
        <v>3116</v>
      </c>
      <c r="N13" s="2">
        <v>30332</v>
      </c>
    </row>
    <row r="14" spans="1:14" x14ac:dyDescent="0.25">
      <c r="A14" t="s">
        <v>12</v>
      </c>
      <c r="B14" s="10">
        <v>12433</v>
      </c>
      <c r="C14" s="10">
        <v>13617</v>
      </c>
      <c r="D14" s="10">
        <v>13076</v>
      </c>
      <c r="E14" s="10">
        <v>13490</v>
      </c>
      <c r="F14" s="10">
        <v>12883</v>
      </c>
      <c r="G14" s="10">
        <v>13402</v>
      </c>
      <c r="H14" s="10">
        <v>13273</v>
      </c>
      <c r="I14" s="10">
        <v>11875</v>
      </c>
      <c r="J14" s="10">
        <v>12126</v>
      </c>
      <c r="K14" s="10">
        <v>11615</v>
      </c>
      <c r="L14" s="10">
        <v>11208</v>
      </c>
      <c r="M14" s="10">
        <v>12751</v>
      </c>
      <c r="N14" s="10">
        <f>SUM(B14:M14)</f>
        <v>151749</v>
      </c>
    </row>
    <row r="15" spans="1:14" x14ac:dyDescent="0.25">
      <c r="A15" s="8" t="s">
        <v>13</v>
      </c>
      <c r="B15" s="9">
        <f>IF(B14="","",B13/B14)</f>
        <v>0.16359687927290276</v>
      </c>
      <c r="C15" s="9">
        <f t="shared" ref="C15" si="1">IF(C14="","",C13/C14)</f>
        <v>0.16538150840860688</v>
      </c>
      <c r="D15" s="9">
        <f t="shared" ref="D15" si="2">IF(D14="","",D13/D14)</f>
        <v>0.16679412664423371</v>
      </c>
      <c r="E15" s="9">
        <f t="shared" ref="E15" si="3">IF(E14="","",E13/E14)</f>
        <v>0.16538176426982951</v>
      </c>
      <c r="F15" s="9">
        <f t="shared" ref="F15" si="4">IF(F14="","",F13/F14)</f>
        <v>0.17992703562834744</v>
      </c>
      <c r="G15" s="9">
        <f t="shared" ref="G15" si="5">IF(G14="","",G13/G14)</f>
        <v>0.19900014923145798</v>
      </c>
      <c r="H15" s="9">
        <f t="shared" ref="H15" si="6">IF(H14="","",H13/H14)</f>
        <v>0.20326979582611315</v>
      </c>
      <c r="I15" s="9">
        <f t="shared" ref="I15" si="7">IF(I14="","",I13/I14)</f>
        <v>0.22122105263157896</v>
      </c>
      <c r="J15" s="9">
        <f t="shared" ref="J15" si="8">IF(J14="","",J13/J14)</f>
        <v>0.23874319643740721</v>
      </c>
      <c r="K15" s="9">
        <f t="shared" ref="K15" si="9">IF(K14="","",K13/K14)</f>
        <v>0.23676280671545416</v>
      </c>
      <c r="L15" s="9">
        <f t="shared" ref="L15" si="10">IF(L14="","",L13/L14)</f>
        <v>0.22867594575303354</v>
      </c>
      <c r="M15" s="9">
        <f t="shared" ref="M15" si="11">IF(M14="","",M13/M14)</f>
        <v>0.24437299035369775</v>
      </c>
      <c r="N15" s="9">
        <f t="shared" ref="N15" si="12">IF(N14="","",N13/N14)</f>
        <v>0.19988270103921607</v>
      </c>
    </row>
    <row r="17" spans="1:14" x14ac:dyDescent="0.25">
      <c r="A17" s="1" t="s">
        <v>1</v>
      </c>
      <c r="B17" s="3">
        <v>41365</v>
      </c>
      <c r="C17" s="3">
        <v>41395</v>
      </c>
      <c r="D17" s="3">
        <v>41426</v>
      </c>
      <c r="E17" s="3">
        <v>41456</v>
      </c>
      <c r="F17" s="3">
        <v>41487</v>
      </c>
      <c r="G17" s="3">
        <v>41518</v>
      </c>
      <c r="H17" s="3">
        <v>41548</v>
      </c>
      <c r="I17" s="3">
        <v>41579</v>
      </c>
      <c r="J17" s="3">
        <v>41609</v>
      </c>
      <c r="K17" s="3">
        <v>41640</v>
      </c>
      <c r="L17" s="3">
        <v>41671</v>
      </c>
      <c r="M17" s="3">
        <v>41699</v>
      </c>
      <c r="N17" s="1" t="s">
        <v>0</v>
      </c>
    </row>
    <row r="18" spans="1:14" x14ac:dyDescent="0.25">
      <c r="A18" t="s">
        <v>2</v>
      </c>
      <c r="B18">
        <v>942</v>
      </c>
      <c r="C18">
        <v>788</v>
      </c>
      <c r="D18">
        <v>821</v>
      </c>
      <c r="E18">
        <v>794</v>
      </c>
      <c r="F18">
        <v>796</v>
      </c>
      <c r="G18">
        <v>845</v>
      </c>
      <c r="H18">
        <v>869</v>
      </c>
      <c r="I18">
        <v>874</v>
      </c>
      <c r="J18">
        <v>997</v>
      </c>
      <c r="K18">
        <v>905</v>
      </c>
      <c r="L18">
        <v>852</v>
      </c>
      <c r="M18">
        <v>1098</v>
      </c>
      <c r="N18">
        <v>10581</v>
      </c>
    </row>
    <row r="19" spans="1:14" x14ac:dyDescent="0.25">
      <c r="A19" t="s">
        <v>3</v>
      </c>
      <c r="B19">
        <v>2122</v>
      </c>
      <c r="C19">
        <v>1788</v>
      </c>
      <c r="D19">
        <v>1653</v>
      </c>
      <c r="E19">
        <v>1898</v>
      </c>
      <c r="F19">
        <v>1498</v>
      </c>
      <c r="G19">
        <v>1775</v>
      </c>
      <c r="H19">
        <v>1705</v>
      </c>
      <c r="I19">
        <v>1640</v>
      </c>
      <c r="J19">
        <v>1947</v>
      </c>
      <c r="K19">
        <v>1927</v>
      </c>
      <c r="L19">
        <v>1930</v>
      </c>
      <c r="M19">
        <v>2251</v>
      </c>
      <c r="N19">
        <v>22134</v>
      </c>
    </row>
    <row r="20" spans="1:14" x14ac:dyDescent="0.25">
      <c r="A20" s="2" t="s">
        <v>0</v>
      </c>
      <c r="B20" s="2">
        <v>3064</v>
      </c>
      <c r="C20" s="2">
        <v>2576</v>
      </c>
      <c r="D20" s="2">
        <v>2474</v>
      </c>
      <c r="E20" s="2">
        <v>2692</v>
      </c>
      <c r="F20" s="2">
        <v>2294</v>
      </c>
      <c r="G20" s="2">
        <v>2620</v>
      </c>
      <c r="H20" s="2">
        <v>2574</v>
      </c>
      <c r="I20" s="2">
        <v>2514</v>
      </c>
      <c r="J20" s="2">
        <v>2944</v>
      </c>
      <c r="K20" s="2">
        <v>2832</v>
      </c>
      <c r="L20" s="2">
        <v>2782</v>
      </c>
      <c r="M20" s="2">
        <v>3349</v>
      </c>
      <c r="N20" s="2">
        <v>32715</v>
      </c>
    </row>
    <row r="21" spans="1:14" x14ac:dyDescent="0.25">
      <c r="A21" t="s">
        <v>12</v>
      </c>
      <c r="B21" s="10">
        <v>13068</v>
      </c>
      <c r="C21" s="10">
        <v>13337</v>
      </c>
      <c r="D21" s="10">
        <v>13169</v>
      </c>
      <c r="E21" s="10">
        <v>14419</v>
      </c>
      <c r="F21" s="10">
        <v>13068</v>
      </c>
      <c r="G21" s="10">
        <v>12991</v>
      </c>
      <c r="H21" s="10">
        <v>12847</v>
      </c>
      <c r="I21" s="10">
        <v>11963</v>
      </c>
      <c r="J21" s="10">
        <v>12193</v>
      </c>
      <c r="K21" s="10">
        <v>11856</v>
      </c>
      <c r="L21" s="10">
        <v>11221</v>
      </c>
      <c r="M21" s="10">
        <v>13781</v>
      </c>
      <c r="N21" s="10">
        <f>SUM(B21:M21)</f>
        <v>153913</v>
      </c>
    </row>
    <row r="22" spans="1:14" x14ac:dyDescent="0.25">
      <c r="A22" s="8" t="s">
        <v>13</v>
      </c>
      <c r="B22" s="9">
        <f>IF(B21="","",B20/B21)</f>
        <v>0.23446587082950721</v>
      </c>
      <c r="C22" s="9">
        <f t="shared" ref="C22" si="13">IF(C21="","",C20/C21)</f>
        <v>0.19314688460673315</v>
      </c>
      <c r="D22" s="9">
        <f t="shared" ref="D22" si="14">IF(D21="","",D20/D21)</f>
        <v>0.18786544156731719</v>
      </c>
      <c r="E22" s="9">
        <f t="shared" ref="E22" si="15">IF(E21="","",E20/E21)</f>
        <v>0.18669810666481726</v>
      </c>
      <c r="F22" s="9">
        <f t="shared" ref="F22" si="16">IF(F21="","",F20/F21)</f>
        <v>0.17554331190694827</v>
      </c>
      <c r="G22" s="9">
        <f t="shared" ref="G22" si="17">IF(G21="","",G20/G21)</f>
        <v>0.20167808482795782</v>
      </c>
      <c r="H22" s="9">
        <f t="shared" ref="H22" si="18">IF(H21="","",H20/H21)</f>
        <v>0.20035806024752861</v>
      </c>
      <c r="I22" s="9">
        <f t="shared" ref="I22" si="19">IF(I21="","",I20/I21)</f>
        <v>0.21014795619827803</v>
      </c>
      <c r="J22" s="9">
        <f t="shared" ref="J22" si="20">IF(J21="","",J20/J21)</f>
        <v>0.24145001230214058</v>
      </c>
      <c r="K22" s="9">
        <f t="shared" ref="K22" si="21">IF(K21="","",K20/K21)</f>
        <v>0.23886639676113361</v>
      </c>
      <c r="L22" s="9">
        <f t="shared" ref="L22" si="22">IF(L21="","",L20/L21)</f>
        <v>0.24792799215756173</v>
      </c>
      <c r="M22" s="9">
        <f t="shared" ref="M22" si="23">IF(M21="","",M20/M21)</f>
        <v>0.24301574631739351</v>
      </c>
      <c r="N22" s="9">
        <f t="shared" ref="N22" si="24">IF(N21="","",N20/N21)</f>
        <v>0.21255514478958892</v>
      </c>
    </row>
    <row r="24" spans="1:14" x14ac:dyDescent="0.25">
      <c r="A24" s="1" t="s">
        <v>1</v>
      </c>
      <c r="B24" s="3">
        <v>41730</v>
      </c>
      <c r="C24" s="3">
        <v>41760</v>
      </c>
      <c r="D24" s="3">
        <v>41791</v>
      </c>
      <c r="E24" s="3">
        <v>41821</v>
      </c>
      <c r="F24" s="3">
        <v>41852</v>
      </c>
      <c r="G24" s="3">
        <v>41883</v>
      </c>
      <c r="H24" s="3">
        <v>41913</v>
      </c>
      <c r="I24" s="3">
        <v>41944</v>
      </c>
      <c r="J24" s="3">
        <v>41974</v>
      </c>
      <c r="K24" s="3">
        <v>42005</v>
      </c>
      <c r="L24" s="3">
        <v>42036</v>
      </c>
      <c r="M24" s="3">
        <v>42064</v>
      </c>
      <c r="N24" s="1" t="s">
        <v>0</v>
      </c>
    </row>
    <row r="25" spans="1:14" x14ac:dyDescent="0.25">
      <c r="A25" t="s">
        <v>2</v>
      </c>
      <c r="B25">
        <v>1024</v>
      </c>
      <c r="C25">
        <v>1005</v>
      </c>
      <c r="D25">
        <v>941</v>
      </c>
      <c r="E25">
        <v>1041</v>
      </c>
      <c r="F25">
        <v>951</v>
      </c>
      <c r="G25">
        <v>1072</v>
      </c>
      <c r="H25">
        <v>1068</v>
      </c>
      <c r="I25">
        <v>1000</v>
      </c>
      <c r="J25">
        <v>1127</v>
      </c>
      <c r="K25">
        <v>1065</v>
      </c>
      <c r="L25">
        <v>912</v>
      </c>
      <c r="M25">
        <v>1123</v>
      </c>
      <c r="N25">
        <v>12329</v>
      </c>
    </row>
    <row r="26" spans="1:14" x14ac:dyDescent="0.25">
      <c r="A26" t="s">
        <v>3</v>
      </c>
      <c r="B26">
        <v>2290</v>
      </c>
      <c r="C26">
        <v>2538</v>
      </c>
      <c r="D26">
        <v>2582</v>
      </c>
      <c r="E26">
        <v>2531</v>
      </c>
      <c r="F26">
        <v>2227</v>
      </c>
      <c r="G26">
        <v>2054</v>
      </c>
      <c r="H26">
        <v>1993</v>
      </c>
      <c r="I26">
        <v>2077</v>
      </c>
      <c r="J26">
        <v>2290</v>
      </c>
      <c r="K26">
        <v>1918</v>
      </c>
      <c r="L26">
        <v>1817</v>
      </c>
      <c r="M26">
        <v>2592</v>
      </c>
      <c r="N26">
        <v>26909</v>
      </c>
    </row>
    <row r="27" spans="1:14" x14ac:dyDescent="0.25">
      <c r="A27" s="2" t="s">
        <v>0</v>
      </c>
      <c r="B27" s="2">
        <v>3314</v>
      </c>
      <c r="C27" s="2">
        <v>3543</v>
      </c>
      <c r="D27" s="2">
        <v>3523</v>
      </c>
      <c r="E27" s="2">
        <v>3572</v>
      </c>
      <c r="F27" s="2">
        <v>3178</v>
      </c>
      <c r="G27" s="2">
        <v>3126</v>
      </c>
      <c r="H27" s="2">
        <v>3061</v>
      </c>
      <c r="I27" s="2">
        <v>3077</v>
      </c>
      <c r="J27" s="2">
        <v>3417</v>
      </c>
      <c r="K27" s="2">
        <v>2983</v>
      </c>
      <c r="L27" s="2">
        <v>2729</v>
      </c>
      <c r="M27" s="2">
        <v>3715</v>
      </c>
      <c r="N27" s="2">
        <v>39238</v>
      </c>
    </row>
    <row r="28" spans="1:14" x14ac:dyDescent="0.25">
      <c r="A28" t="s">
        <v>12</v>
      </c>
      <c r="B28" s="10">
        <v>13005</v>
      </c>
      <c r="C28" s="10">
        <v>13310</v>
      </c>
      <c r="D28" s="10">
        <v>14135</v>
      </c>
      <c r="E28" s="10">
        <v>14425</v>
      </c>
      <c r="F28" s="10">
        <v>12620</v>
      </c>
      <c r="G28" s="10">
        <v>13660</v>
      </c>
      <c r="H28" s="10">
        <v>12908</v>
      </c>
      <c r="I28" s="10">
        <v>12184</v>
      </c>
      <c r="J28" s="10">
        <v>12251</v>
      </c>
      <c r="K28" s="10">
        <v>11664</v>
      </c>
      <c r="L28" s="10">
        <v>10969</v>
      </c>
      <c r="M28" s="10">
        <v>13117</v>
      </c>
      <c r="N28" s="10">
        <f>SUM(B28:M28)</f>
        <v>154248</v>
      </c>
    </row>
    <row r="29" spans="1:14" x14ac:dyDescent="0.25">
      <c r="A29" s="8" t="s">
        <v>13</v>
      </c>
      <c r="B29" s="9">
        <f>IF(B28="","",B27/B28)</f>
        <v>0.2548250672818147</v>
      </c>
      <c r="C29" s="9">
        <f t="shared" ref="C29" si="25">IF(C28="","",C27/C28)</f>
        <v>0.266190833959429</v>
      </c>
      <c r="D29" s="9">
        <f t="shared" ref="D29" si="26">IF(D28="","",D27/D28)</f>
        <v>0.24923947647683056</v>
      </c>
      <c r="E29" s="9">
        <f t="shared" ref="E29" si="27">IF(E28="","",E27/E28)</f>
        <v>0.24762564991334488</v>
      </c>
      <c r="F29" s="9">
        <f t="shared" ref="F29" si="28">IF(F28="","",F27/F28)</f>
        <v>0.25182250396196515</v>
      </c>
      <c r="G29" s="9">
        <f t="shared" ref="G29" si="29">IF(G28="","",G27/G28)</f>
        <v>0.22884333821376282</v>
      </c>
      <c r="H29" s="9">
        <f t="shared" ref="H29" si="30">IF(H28="","",H27/H28)</f>
        <v>0.2371397582894329</v>
      </c>
      <c r="I29" s="9">
        <f t="shared" ref="I29" si="31">IF(I28="","",I27/I28)</f>
        <v>0.25254432042022323</v>
      </c>
      <c r="J29" s="9">
        <f t="shared" ref="J29" si="32">IF(J28="","",J27/J28)</f>
        <v>0.27891600685658313</v>
      </c>
      <c r="K29" s="9">
        <f t="shared" ref="K29" si="33">IF(K28="","",K27/K28)</f>
        <v>0.25574417009602196</v>
      </c>
      <c r="L29" s="9">
        <f t="shared" ref="L29" si="34">IF(L28="","",L27/L28)</f>
        <v>0.24879205032363935</v>
      </c>
      <c r="M29" s="9">
        <f t="shared" ref="M29" si="35">IF(M28="","",M27/M28)</f>
        <v>0.28322024853243882</v>
      </c>
      <c r="N29" s="9">
        <f t="shared" ref="N29" si="36">IF(N28="","",N27/N28)</f>
        <v>0.2543825527721591</v>
      </c>
    </row>
    <row r="31" spans="1:14" x14ac:dyDescent="0.25">
      <c r="A31" s="1" t="s">
        <v>1</v>
      </c>
      <c r="B31" s="3">
        <v>42095</v>
      </c>
      <c r="C31" s="3">
        <v>42125</v>
      </c>
      <c r="D31" s="3">
        <v>42156</v>
      </c>
      <c r="E31" s="3">
        <v>42186</v>
      </c>
      <c r="F31" s="3">
        <v>42217</v>
      </c>
      <c r="G31" s="3">
        <v>42248</v>
      </c>
      <c r="H31" s="3">
        <v>42278</v>
      </c>
      <c r="I31" s="3">
        <v>42309</v>
      </c>
      <c r="J31" s="3">
        <v>42339</v>
      </c>
      <c r="K31" s="3">
        <v>42370</v>
      </c>
      <c r="L31" s="3">
        <v>42401</v>
      </c>
      <c r="M31" s="3">
        <v>42430</v>
      </c>
      <c r="N31" s="1" t="s">
        <v>0</v>
      </c>
    </row>
    <row r="32" spans="1:14" x14ac:dyDescent="0.25">
      <c r="A32" t="s">
        <v>2</v>
      </c>
      <c r="B32">
        <v>1074</v>
      </c>
      <c r="C32">
        <v>1072</v>
      </c>
      <c r="D32">
        <v>1204</v>
      </c>
      <c r="E32">
        <v>1155</v>
      </c>
      <c r="F32">
        <v>1142</v>
      </c>
      <c r="G32">
        <v>1088</v>
      </c>
      <c r="H32">
        <v>1137</v>
      </c>
      <c r="I32">
        <v>992</v>
      </c>
      <c r="J32">
        <v>1002</v>
      </c>
      <c r="K32">
        <v>1211</v>
      </c>
      <c r="L32">
        <v>1298</v>
      </c>
      <c r="M32">
        <v>1409</v>
      </c>
      <c r="N32">
        <v>13784</v>
      </c>
    </row>
    <row r="33" spans="1:14" x14ac:dyDescent="0.25">
      <c r="A33" t="s">
        <v>3</v>
      </c>
      <c r="B33">
        <v>2340</v>
      </c>
      <c r="C33">
        <v>2078</v>
      </c>
      <c r="D33">
        <v>2223</v>
      </c>
      <c r="E33">
        <v>2326</v>
      </c>
      <c r="F33">
        <v>2420</v>
      </c>
      <c r="G33">
        <v>2288</v>
      </c>
      <c r="H33">
        <v>2222</v>
      </c>
      <c r="I33">
        <v>2534</v>
      </c>
      <c r="J33">
        <v>2727</v>
      </c>
      <c r="K33">
        <v>2867</v>
      </c>
      <c r="L33">
        <v>2895</v>
      </c>
      <c r="M33">
        <v>2892</v>
      </c>
      <c r="N33">
        <v>29812</v>
      </c>
    </row>
    <row r="34" spans="1:14" x14ac:dyDescent="0.25">
      <c r="A34" s="2" t="s">
        <v>0</v>
      </c>
      <c r="B34" s="2">
        <v>3414</v>
      </c>
      <c r="C34" s="2">
        <v>3150</v>
      </c>
      <c r="D34" s="2">
        <v>3427</v>
      </c>
      <c r="E34" s="2">
        <v>3481</v>
      </c>
      <c r="F34" s="2">
        <v>3562</v>
      </c>
      <c r="G34" s="2">
        <v>3376</v>
      </c>
      <c r="H34" s="2">
        <v>3359</v>
      </c>
      <c r="I34" s="2">
        <v>3526</v>
      </c>
      <c r="J34" s="2">
        <v>3729</v>
      </c>
      <c r="K34" s="2">
        <v>4078</v>
      </c>
      <c r="L34" s="2">
        <v>4193</v>
      </c>
      <c r="M34" s="2">
        <v>4301</v>
      </c>
      <c r="N34" s="2">
        <v>43596</v>
      </c>
    </row>
    <row r="35" spans="1:14" x14ac:dyDescent="0.25">
      <c r="A35" t="s">
        <v>12</v>
      </c>
      <c r="B35" s="10">
        <v>13424</v>
      </c>
      <c r="C35" s="10">
        <v>13273</v>
      </c>
      <c r="D35" s="10">
        <v>13841</v>
      </c>
      <c r="E35" s="10">
        <v>13645</v>
      </c>
      <c r="F35" s="10">
        <v>13068</v>
      </c>
      <c r="G35" s="10">
        <v>13483</v>
      </c>
      <c r="H35" s="10">
        <v>13420</v>
      </c>
      <c r="I35" s="10">
        <v>12442</v>
      </c>
      <c r="J35" s="10">
        <v>12277</v>
      </c>
      <c r="K35" s="10">
        <v>12780</v>
      </c>
      <c r="L35" s="10">
        <v>12188</v>
      </c>
      <c r="M35" s="10">
        <v>13775</v>
      </c>
      <c r="N35" s="10">
        <f>SUM(B35:M35)</f>
        <v>157616</v>
      </c>
    </row>
    <row r="36" spans="1:14" x14ac:dyDescent="0.25">
      <c r="A36" s="8" t="s">
        <v>13</v>
      </c>
      <c r="B36" s="9">
        <f>IF(B35="","",B34/B35)</f>
        <v>0.25432061978545889</v>
      </c>
      <c r="C36" s="9">
        <f t="shared" ref="C36" si="37">IF(C35="","",C34/C35)</f>
        <v>0.23732389060498757</v>
      </c>
      <c r="D36" s="9">
        <f t="shared" ref="D36" si="38">IF(D35="","",D34/D35)</f>
        <v>0.24759771692796764</v>
      </c>
      <c r="E36" s="9">
        <f t="shared" ref="E36" si="39">IF(E35="","",E34/E35)</f>
        <v>0.25511176255038476</v>
      </c>
      <c r="F36" s="9">
        <f t="shared" ref="F36" si="40">IF(F35="","",F34/F35)</f>
        <v>0.27257422711968166</v>
      </c>
      <c r="G36" s="9">
        <f t="shared" ref="G36" si="41">IF(G35="","",G34/G35)</f>
        <v>0.25038937921827487</v>
      </c>
      <c r="H36" s="9">
        <f t="shared" ref="H36" si="42">IF(H35="","",H34/H35)</f>
        <v>0.25029806259314458</v>
      </c>
      <c r="I36" s="9">
        <f t="shared" ref="I36" si="43">IF(I35="","",I34/I35)</f>
        <v>0.28339495257997105</v>
      </c>
      <c r="J36" s="9">
        <f t="shared" ref="J36" si="44">IF(J35="","",J34/J35)</f>
        <v>0.30373869837908285</v>
      </c>
      <c r="K36" s="9">
        <f t="shared" ref="K36" si="45">IF(K35="","",K34/K35)</f>
        <v>0.31909233176838808</v>
      </c>
      <c r="L36" s="9">
        <f t="shared" ref="L36" si="46">IF(L35="","",L34/L35)</f>
        <v>0.3440269117164424</v>
      </c>
      <c r="M36" s="9">
        <f t="shared" ref="M36" si="47">IF(M35="","",M34/M35)</f>
        <v>0.3122323049001815</v>
      </c>
      <c r="N36" s="9">
        <f t="shared" ref="N36" si="48">IF(N35="","",N34/N35)</f>
        <v>0.27659628464115316</v>
      </c>
    </row>
    <row r="38" spans="1:14" x14ac:dyDescent="0.25">
      <c r="A38" s="1" t="s">
        <v>1</v>
      </c>
      <c r="B38" s="3">
        <v>42461</v>
      </c>
      <c r="C38" s="3">
        <v>42491</v>
      </c>
      <c r="D38" s="3">
        <v>42522</v>
      </c>
      <c r="E38" s="3">
        <v>42552</v>
      </c>
      <c r="F38" s="3">
        <v>42583</v>
      </c>
      <c r="G38" s="3">
        <v>42614</v>
      </c>
      <c r="H38" s="3">
        <v>42644</v>
      </c>
      <c r="I38" s="3">
        <v>42675</v>
      </c>
      <c r="J38" s="3">
        <v>42705</v>
      </c>
      <c r="K38" s="3">
        <v>42736</v>
      </c>
      <c r="L38" s="3">
        <v>42767</v>
      </c>
      <c r="M38" s="3">
        <v>42795</v>
      </c>
      <c r="N38" s="1" t="s">
        <v>0</v>
      </c>
    </row>
    <row r="39" spans="1:14" x14ac:dyDescent="0.25">
      <c r="A39" t="s">
        <v>2</v>
      </c>
      <c r="B39">
        <v>1094</v>
      </c>
      <c r="C39">
        <v>1102</v>
      </c>
      <c r="D39">
        <v>1034</v>
      </c>
      <c r="E39">
        <v>1352</v>
      </c>
      <c r="F39">
        <v>1167</v>
      </c>
      <c r="G39">
        <v>1179</v>
      </c>
      <c r="H39">
        <v>1106</v>
      </c>
      <c r="I39">
        <v>848</v>
      </c>
      <c r="J39">
        <v>1030</v>
      </c>
      <c r="K39">
        <v>1124</v>
      </c>
      <c r="L39">
        <v>997</v>
      </c>
      <c r="M39">
        <v>1058</v>
      </c>
      <c r="N39">
        <v>13091</v>
      </c>
    </row>
    <row r="40" spans="1:14" x14ac:dyDescent="0.25">
      <c r="A40" t="s">
        <v>3</v>
      </c>
      <c r="B40">
        <v>2222</v>
      </c>
      <c r="C40">
        <v>2329</v>
      </c>
      <c r="D40">
        <v>2313</v>
      </c>
      <c r="E40">
        <v>2502</v>
      </c>
      <c r="F40">
        <v>1989</v>
      </c>
      <c r="G40">
        <v>2413</v>
      </c>
      <c r="H40">
        <v>2253</v>
      </c>
      <c r="I40">
        <v>2205</v>
      </c>
      <c r="J40">
        <v>2361</v>
      </c>
      <c r="K40">
        <v>2610</v>
      </c>
      <c r="L40">
        <v>2269</v>
      </c>
      <c r="M40">
        <v>2749</v>
      </c>
      <c r="N40">
        <v>28215</v>
      </c>
    </row>
    <row r="41" spans="1:14" x14ac:dyDescent="0.25">
      <c r="A41" s="2" t="s">
        <v>0</v>
      </c>
      <c r="B41" s="2">
        <v>3316</v>
      </c>
      <c r="C41" s="2">
        <v>3431</v>
      </c>
      <c r="D41" s="2">
        <v>3347</v>
      </c>
      <c r="E41" s="2">
        <v>3854</v>
      </c>
      <c r="F41" s="2">
        <v>3156</v>
      </c>
      <c r="G41" s="2">
        <v>3592</v>
      </c>
      <c r="H41" s="2">
        <v>3359</v>
      </c>
      <c r="I41" s="2">
        <v>3053</v>
      </c>
      <c r="J41" s="2">
        <v>3391</v>
      </c>
      <c r="K41" s="2">
        <v>3734</v>
      </c>
      <c r="L41" s="2">
        <v>3266</v>
      </c>
      <c r="M41" s="2">
        <v>3807</v>
      </c>
      <c r="N41" s="2">
        <v>41306</v>
      </c>
    </row>
    <row r="42" spans="1:14" x14ac:dyDescent="0.25">
      <c r="A42" t="s">
        <v>12</v>
      </c>
      <c r="B42" s="10">
        <v>12653</v>
      </c>
      <c r="C42" s="10">
        <v>14158</v>
      </c>
      <c r="D42" s="10">
        <v>13675</v>
      </c>
      <c r="E42" s="10">
        <v>14335</v>
      </c>
      <c r="F42" s="10">
        <v>13039</v>
      </c>
      <c r="G42" s="10">
        <v>13456</v>
      </c>
      <c r="H42" s="10">
        <v>13480</v>
      </c>
      <c r="I42" s="10">
        <v>12463</v>
      </c>
      <c r="J42" s="10">
        <v>12159</v>
      </c>
      <c r="K42" s="10">
        <v>12298</v>
      </c>
      <c r="L42" s="10">
        <v>11267</v>
      </c>
      <c r="M42" s="10">
        <v>13774</v>
      </c>
      <c r="N42" s="10">
        <f>SUM(B42:M42)</f>
        <v>156757</v>
      </c>
    </row>
    <row r="43" spans="1:14" x14ac:dyDescent="0.25">
      <c r="A43" s="8" t="s">
        <v>13</v>
      </c>
      <c r="B43" s="9">
        <f>IF(B42="","",B41/B42)</f>
        <v>0.26207223583339917</v>
      </c>
      <c r="C43" s="9">
        <f t="shared" ref="C43" si="49">IF(C42="","",C41/C42)</f>
        <v>0.24233648820454867</v>
      </c>
      <c r="D43" s="9">
        <f t="shared" ref="D43" si="50">IF(D42="","",D41/D42)</f>
        <v>0.24475319926873856</v>
      </c>
      <c r="E43" s="9">
        <f t="shared" ref="E43" si="51">IF(E42="","",E41/E42)</f>
        <v>0.26885245901639343</v>
      </c>
      <c r="F43" s="9">
        <f t="shared" ref="F43" si="52">IF(F42="","",F41/F42)</f>
        <v>0.24204310146483626</v>
      </c>
      <c r="G43" s="9">
        <f t="shared" ref="G43" si="53">IF(G42="","",G41/G42)</f>
        <v>0.26694411414982167</v>
      </c>
      <c r="H43" s="9">
        <f t="shared" ref="H43" si="54">IF(H42="","",H41/H42)</f>
        <v>0.24918397626112759</v>
      </c>
      <c r="I43" s="9">
        <f t="shared" ref="I43" si="55">IF(I42="","",I41/I42)</f>
        <v>0.24496509668619112</v>
      </c>
      <c r="J43" s="9">
        <f t="shared" ref="J43" si="56">IF(J42="","",J41/J42)</f>
        <v>0.27888806645283332</v>
      </c>
      <c r="K43" s="9">
        <f t="shared" ref="K43" si="57">IF(K42="","",K41/K42)</f>
        <v>0.30362660595218732</v>
      </c>
      <c r="L43" s="9">
        <f t="shared" ref="L43" si="58">IF(L42="","",L41/L42)</f>
        <v>0.28987308067808643</v>
      </c>
      <c r="M43" s="9">
        <f t="shared" ref="M43" si="59">IF(M42="","",M41/M42)</f>
        <v>0.27639030056628433</v>
      </c>
      <c r="N43" s="9">
        <f t="shared" ref="N43" si="60">IF(N42="","",N41/N42)</f>
        <v>0.26350338421888658</v>
      </c>
    </row>
    <row r="45" spans="1:14" x14ac:dyDescent="0.25">
      <c r="A45" s="1" t="s">
        <v>1</v>
      </c>
      <c r="B45" s="3">
        <v>42826</v>
      </c>
      <c r="C45" s="3">
        <v>42856</v>
      </c>
      <c r="D45" s="3">
        <v>42887</v>
      </c>
      <c r="E45" s="3">
        <v>42917</v>
      </c>
      <c r="F45" s="3">
        <v>42948</v>
      </c>
      <c r="G45" s="3">
        <v>42979</v>
      </c>
      <c r="H45" s="3">
        <v>43009</v>
      </c>
      <c r="I45" s="3">
        <v>43040</v>
      </c>
      <c r="J45" s="3">
        <v>43070</v>
      </c>
      <c r="K45" s="3">
        <v>43101</v>
      </c>
      <c r="L45" s="3">
        <v>43132</v>
      </c>
      <c r="M45" s="3">
        <v>43160</v>
      </c>
      <c r="N45" s="1" t="s">
        <v>0</v>
      </c>
    </row>
    <row r="46" spans="1:14" x14ac:dyDescent="0.25">
      <c r="A46" t="s">
        <v>2</v>
      </c>
      <c r="B46">
        <v>1054</v>
      </c>
      <c r="C46">
        <v>1140</v>
      </c>
      <c r="D46">
        <v>1022</v>
      </c>
      <c r="E46">
        <v>988</v>
      </c>
      <c r="F46">
        <v>853</v>
      </c>
      <c r="G46">
        <v>848</v>
      </c>
      <c r="H46">
        <v>732</v>
      </c>
      <c r="I46">
        <v>814</v>
      </c>
      <c r="J46">
        <v>1007</v>
      </c>
      <c r="K46">
        <v>1064</v>
      </c>
      <c r="L46">
        <v>1023</v>
      </c>
      <c r="M46">
        <v>1019</v>
      </c>
      <c r="N46">
        <v>11564</v>
      </c>
    </row>
    <row r="47" spans="1:14" x14ac:dyDescent="0.25">
      <c r="A47" t="s">
        <v>3</v>
      </c>
      <c r="B47">
        <v>2507</v>
      </c>
      <c r="C47">
        <v>2699</v>
      </c>
      <c r="D47">
        <v>2493</v>
      </c>
      <c r="E47">
        <v>2647</v>
      </c>
      <c r="F47">
        <v>2071</v>
      </c>
      <c r="G47">
        <v>2042</v>
      </c>
      <c r="H47">
        <v>2171</v>
      </c>
      <c r="I47">
        <v>2205</v>
      </c>
      <c r="J47">
        <v>2566</v>
      </c>
      <c r="K47">
        <v>2672</v>
      </c>
      <c r="L47">
        <v>2622</v>
      </c>
      <c r="M47">
        <v>2708</v>
      </c>
      <c r="N47">
        <v>29403</v>
      </c>
    </row>
    <row r="48" spans="1:14" x14ac:dyDescent="0.25">
      <c r="A48" s="2" t="s">
        <v>0</v>
      </c>
      <c r="B48" s="2">
        <v>3561</v>
      </c>
      <c r="C48" s="2">
        <v>3839</v>
      </c>
      <c r="D48" s="2">
        <v>3515</v>
      </c>
      <c r="E48" s="2">
        <v>3635</v>
      </c>
      <c r="F48" s="2">
        <v>2924</v>
      </c>
      <c r="G48" s="2">
        <v>2890</v>
      </c>
      <c r="H48" s="2">
        <v>2903</v>
      </c>
      <c r="I48" s="2">
        <v>3019</v>
      </c>
      <c r="J48" s="2">
        <v>3573</v>
      </c>
      <c r="K48" s="2">
        <v>3736</v>
      </c>
      <c r="L48" s="2">
        <v>3645</v>
      </c>
      <c r="M48" s="2">
        <v>3727</v>
      </c>
      <c r="N48" s="2">
        <v>40967</v>
      </c>
    </row>
    <row r="49" spans="1:14" x14ac:dyDescent="0.25">
      <c r="A49" t="s">
        <v>12</v>
      </c>
      <c r="B49" s="10">
        <v>13445</v>
      </c>
      <c r="C49" s="10">
        <v>14179</v>
      </c>
      <c r="D49" s="10">
        <v>13738</v>
      </c>
      <c r="E49" s="10">
        <v>14438</v>
      </c>
      <c r="F49" s="10">
        <v>13419</v>
      </c>
      <c r="G49" s="10">
        <v>13474</v>
      </c>
      <c r="H49" s="10">
        <v>14080</v>
      </c>
      <c r="I49" s="10">
        <v>12855</v>
      </c>
      <c r="J49" s="10">
        <v>12640</v>
      </c>
      <c r="K49" s="10">
        <v>12711</v>
      </c>
      <c r="L49" s="10">
        <v>11751</v>
      </c>
      <c r="M49" s="10">
        <v>12642</v>
      </c>
      <c r="N49" s="10">
        <f>SUM(B49:M49)</f>
        <v>159372</v>
      </c>
    </row>
    <row r="50" spans="1:14" x14ac:dyDescent="0.25">
      <c r="A50" s="8" t="s">
        <v>13</v>
      </c>
      <c r="B50" s="9">
        <f>IF(B49="","",B48/B49)</f>
        <v>0.26485682409817773</v>
      </c>
      <c r="C50" s="9">
        <f t="shared" ref="C50" si="61">IF(C49="","",C48/C49)</f>
        <v>0.27075252133436772</v>
      </c>
      <c r="D50" s="9">
        <f t="shared" ref="D50" si="62">IF(D49="","",D48/D49)</f>
        <v>0.25585965933905952</v>
      </c>
      <c r="E50" s="9">
        <f t="shared" ref="E50" si="63">IF(E49="","",E48/E49)</f>
        <v>0.2517661726000831</v>
      </c>
      <c r="F50" s="9">
        <f t="shared" ref="F50" si="64">IF(F49="","",F48/F49)</f>
        <v>0.21789999254787987</v>
      </c>
      <c r="G50" s="9">
        <f t="shared" ref="G50" si="65">IF(G49="","",G48/G49)</f>
        <v>0.21448716045717678</v>
      </c>
      <c r="H50" s="9">
        <f t="shared" ref="H50" si="66">IF(H49="","",H48/H49)</f>
        <v>0.20617897727272727</v>
      </c>
      <c r="I50" s="9">
        <f t="shared" ref="I50" si="67">IF(I49="","",I48/I49)</f>
        <v>0.23485025281991442</v>
      </c>
      <c r="J50" s="9">
        <f t="shared" ref="J50" si="68">IF(J49="","",J48/J49)</f>
        <v>0.2826740506329114</v>
      </c>
      <c r="K50" s="9">
        <f t="shared" ref="K50" si="69">IF(K49="","",K48/K49)</f>
        <v>0.29391865313507987</v>
      </c>
      <c r="L50" s="9">
        <f t="shared" ref="L50" si="70">IF(L49="","",L48/L49)</f>
        <v>0.3101863671176921</v>
      </c>
      <c r="M50" s="9">
        <f t="shared" ref="M50" si="71">IF(M49="","",M48/M49)</f>
        <v>0.29481094763486793</v>
      </c>
      <c r="N50" s="9">
        <f t="shared" ref="N50" si="72">IF(N49="","",N48/N49)</f>
        <v>0.25705268177597068</v>
      </c>
    </row>
    <row r="52" spans="1:14" x14ac:dyDescent="0.25">
      <c r="A52" s="1" t="s">
        <v>1</v>
      </c>
      <c r="B52" s="3">
        <v>43191</v>
      </c>
      <c r="C52" s="3">
        <v>43221</v>
      </c>
      <c r="D52" s="3">
        <v>43252</v>
      </c>
      <c r="E52" s="3">
        <v>43282</v>
      </c>
      <c r="F52" s="3">
        <v>43313</v>
      </c>
      <c r="G52" s="3">
        <v>43344</v>
      </c>
      <c r="H52" s="3">
        <v>43374</v>
      </c>
      <c r="I52" s="3">
        <v>43405</v>
      </c>
      <c r="J52" s="3">
        <v>43435</v>
      </c>
      <c r="K52" s="3">
        <v>43466</v>
      </c>
      <c r="L52" s="3">
        <v>43497</v>
      </c>
      <c r="M52" s="3">
        <v>43525</v>
      </c>
      <c r="N52" s="1" t="s">
        <v>0</v>
      </c>
    </row>
    <row r="53" spans="1:14" x14ac:dyDescent="0.25">
      <c r="A53" t="s">
        <v>2</v>
      </c>
      <c r="B53">
        <v>969</v>
      </c>
      <c r="C53">
        <v>1039</v>
      </c>
      <c r="D53">
        <v>761</v>
      </c>
      <c r="E53">
        <v>1024</v>
      </c>
      <c r="F53">
        <v>1200</v>
      </c>
      <c r="G53">
        <v>907</v>
      </c>
      <c r="H53">
        <v>927</v>
      </c>
      <c r="I53">
        <v>941</v>
      </c>
      <c r="J53">
        <v>1285</v>
      </c>
      <c r="K53">
        <v>1118</v>
      </c>
      <c r="L53">
        <v>975</v>
      </c>
      <c r="M53">
        <v>1051</v>
      </c>
      <c r="N53">
        <v>12197</v>
      </c>
    </row>
    <row r="54" spans="1:14" x14ac:dyDescent="0.25">
      <c r="A54" t="s">
        <v>3</v>
      </c>
      <c r="B54">
        <v>2345</v>
      </c>
      <c r="C54">
        <v>2613</v>
      </c>
      <c r="D54">
        <v>2397</v>
      </c>
      <c r="E54">
        <v>2791</v>
      </c>
      <c r="F54">
        <v>2483</v>
      </c>
      <c r="G54">
        <v>2697</v>
      </c>
      <c r="H54">
        <v>2709</v>
      </c>
      <c r="I54">
        <v>2671</v>
      </c>
      <c r="J54">
        <v>2749</v>
      </c>
      <c r="K54">
        <v>2809</v>
      </c>
      <c r="L54">
        <v>2591</v>
      </c>
      <c r="M54">
        <v>2822</v>
      </c>
      <c r="N54">
        <v>31677</v>
      </c>
    </row>
    <row r="55" spans="1:14" x14ac:dyDescent="0.25">
      <c r="A55" s="2" t="s">
        <v>0</v>
      </c>
      <c r="B55" s="2">
        <v>3314</v>
      </c>
      <c r="C55" s="2">
        <v>3652</v>
      </c>
      <c r="D55" s="2">
        <v>3158</v>
      </c>
      <c r="E55" s="2">
        <v>3815</v>
      </c>
      <c r="F55" s="2">
        <v>3683</v>
      </c>
      <c r="G55" s="2">
        <v>3604</v>
      </c>
      <c r="H55" s="2">
        <v>3636</v>
      </c>
      <c r="I55" s="2">
        <v>3612</v>
      </c>
      <c r="J55" s="2">
        <v>4034</v>
      </c>
      <c r="K55" s="2">
        <v>3927</v>
      </c>
      <c r="L55" s="2">
        <v>3566</v>
      </c>
      <c r="M55" s="2">
        <v>3873</v>
      </c>
      <c r="N55" s="2">
        <v>43874</v>
      </c>
    </row>
    <row r="56" spans="1:14" x14ac:dyDescent="0.25">
      <c r="A56" t="s">
        <v>12</v>
      </c>
      <c r="B56" s="10">
        <v>12977</v>
      </c>
      <c r="C56" s="10">
        <v>14414</v>
      </c>
      <c r="D56" s="10">
        <v>14293</v>
      </c>
      <c r="E56" s="10">
        <v>14900</v>
      </c>
      <c r="F56" s="10">
        <v>13611</v>
      </c>
      <c r="G56" s="10">
        <v>13318</v>
      </c>
      <c r="H56" s="10">
        <v>13644</v>
      </c>
      <c r="I56" s="10">
        <v>12927</v>
      </c>
      <c r="J56" s="10">
        <v>12893</v>
      </c>
      <c r="K56" s="10">
        <v>13328</v>
      </c>
      <c r="L56" s="10">
        <v>12449</v>
      </c>
      <c r="M56" s="10">
        <v>14367</v>
      </c>
      <c r="N56" s="10">
        <f>SUM(B56:M56)</f>
        <v>163121</v>
      </c>
    </row>
    <row r="57" spans="1:14" x14ac:dyDescent="0.25">
      <c r="A57" s="8" t="s">
        <v>13</v>
      </c>
      <c r="B57" s="9">
        <f>IF(B56="","",B55/B56)</f>
        <v>0.25537489404330738</v>
      </c>
      <c r="C57" s="9">
        <f t="shared" ref="C57" si="73">IF(C56="","",C55/C56)</f>
        <v>0.25336478423754683</v>
      </c>
      <c r="D57" s="9">
        <f t="shared" ref="D57" si="74">IF(D56="","",D55/D56)</f>
        <v>0.22094731686839711</v>
      </c>
      <c r="E57" s="9">
        <f t="shared" ref="E57" si="75">IF(E56="","",E55/E56)</f>
        <v>0.25604026845637584</v>
      </c>
      <c r="F57" s="9">
        <f t="shared" ref="F57" si="76">IF(F56="","",F55/F56)</f>
        <v>0.27058996399970614</v>
      </c>
      <c r="G57" s="9">
        <f t="shared" ref="G57" si="77">IF(G56="","",G55/G56)</f>
        <v>0.2706112028833158</v>
      </c>
      <c r="H57" s="9">
        <f t="shared" ref="H57" si="78">IF(H56="","",H55/H56)</f>
        <v>0.26649076517150394</v>
      </c>
      <c r="I57" s="9">
        <f t="shared" ref="I57" si="79">IF(I56="","",I55/I56)</f>
        <v>0.27941517753539102</v>
      </c>
      <c r="J57" s="9">
        <f t="shared" ref="J57" si="80">IF(J56="","",J55/J56)</f>
        <v>0.31288295974559838</v>
      </c>
      <c r="K57" s="9">
        <f t="shared" ref="K57" si="81">IF(K56="","",K55/K56)</f>
        <v>0.29464285714285715</v>
      </c>
      <c r="L57" s="9">
        <f t="shared" ref="L57" si="82">IF(L56="","",L55/L56)</f>
        <v>0.28644871073981848</v>
      </c>
      <c r="M57" s="9">
        <f t="shared" ref="M57" si="83">IF(M56="","",M55/M56)</f>
        <v>0.26957611192315722</v>
      </c>
      <c r="N57" s="9">
        <f t="shared" ref="N57" si="84">IF(N56="","",N55/N56)</f>
        <v>0.26896598230761215</v>
      </c>
    </row>
    <row r="59" spans="1:14" x14ac:dyDescent="0.25">
      <c r="A59" s="1" t="s">
        <v>1</v>
      </c>
      <c r="B59" s="3">
        <v>43556</v>
      </c>
      <c r="C59" s="3">
        <v>43586</v>
      </c>
      <c r="D59" s="3">
        <v>43617</v>
      </c>
      <c r="E59" s="3">
        <v>43647</v>
      </c>
      <c r="F59" s="3">
        <v>43678</v>
      </c>
      <c r="G59" s="3">
        <v>43709</v>
      </c>
      <c r="H59" s="3">
        <v>43739</v>
      </c>
      <c r="I59" s="3">
        <v>43770</v>
      </c>
      <c r="J59" s="3">
        <v>43800</v>
      </c>
      <c r="K59" s="3">
        <v>43831</v>
      </c>
      <c r="L59" s="3">
        <v>43862</v>
      </c>
      <c r="M59" s="3">
        <v>43891</v>
      </c>
      <c r="N59" s="1" t="s">
        <v>0</v>
      </c>
    </row>
    <row r="60" spans="1:14" x14ac:dyDescent="0.25">
      <c r="A60" t="s">
        <v>2</v>
      </c>
      <c r="B60">
        <v>1211</v>
      </c>
      <c r="C60">
        <v>1180</v>
      </c>
      <c r="D60">
        <v>1165</v>
      </c>
      <c r="E60">
        <v>1450</v>
      </c>
      <c r="F60">
        <v>1235</v>
      </c>
      <c r="G60">
        <v>1352</v>
      </c>
      <c r="H60">
        <v>1248</v>
      </c>
      <c r="I60">
        <v>1242</v>
      </c>
      <c r="J60">
        <v>1394</v>
      </c>
      <c r="K60">
        <v>1163</v>
      </c>
      <c r="L60">
        <v>1175</v>
      </c>
      <c r="M60">
        <v>729</v>
      </c>
      <c r="N60">
        <v>14544</v>
      </c>
    </row>
    <row r="61" spans="1:14" x14ac:dyDescent="0.25">
      <c r="A61" t="s">
        <v>3</v>
      </c>
      <c r="B61">
        <v>2822</v>
      </c>
      <c r="C61">
        <v>2811</v>
      </c>
      <c r="D61">
        <v>2868</v>
      </c>
      <c r="E61">
        <v>3261</v>
      </c>
      <c r="F61">
        <v>2974</v>
      </c>
      <c r="G61">
        <v>3230</v>
      </c>
      <c r="H61">
        <v>3143</v>
      </c>
      <c r="I61">
        <v>3237</v>
      </c>
      <c r="J61">
        <v>3774</v>
      </c>
      <c r="K61">
        <v>2951</v>
      </c>
      <c r="L61">
        <v>2659</v>
      </c>
      <c r="M61">
        <v>2138</v>
      </c>
      <c r="N61">
        <v>35868</v>
      </c>
    </row>
    <row r="62" spans="1:14" x14ac:dyDescent="0.25">
      <c r="A62" s="2" t="s">
        <v>0</v>
      </c>
      <c r="B62" s="2">
        <v>4033</v>
      </c>
      <c r="C62" s="2">
        <v>3991</v>
      </c>
      <c r="D62" s="2">
        <v>4033</v>
      </c>
      <c r="E62" s="2">
        <v>4711</v>
      </c>
      <c r="F62" s="2">
        <v>4209</v>
      </c>
      <c r="G62" s="2">
        <v>4582</v>
      </c>
      <c r="H62" s="2">
        <v>4391</v>
      </c>
      <c r="I62" s="2">
        <v>4479</v>
      </c>
      <c r="J62" s="2">
        <v>5168</v>
      </c>
      <c r="K62" s="2">
        <v>4114</v>
      </c>
      <c r="L62" s="2">
        <v>3834</v>
      </c>
      <c r="M62" s="2">
        <v>2867</v>
      </c>
      <c r="N62" s="2">
        <v>50412</v>
      </c>
    </row>
    <row r="63" spans="1:14" x14ac:dyDescent="0.25">
      <c r="A63" t="s">
        <v>12</v>
      </c>
      <c r="B63" s="10">
        <v>14052</v>
      </c>
      <c r="C63" s="10">
        <v>14412</v>
      </c>
      <c r="D63" s="10">
        <v>13940</v>
      </c>
      <c r="E63" s="10">
        <v>15650</v>
      </c>
      <c r="F63" s="10">
        <v>13972</v>
      </c>
      <c r="G63" s="10">
        <v>14376</v>
      </c>
      <c r="H63" s="10">
        <v>13996</v>
      </c>
      <c r="I63" s="10">
        <v>13358</v>
      </c>
      <c r="J63" s="10">
        <v>13956</v>
      </c>
      <c r="K63" s="10">
        <v>13273</v>
      </c>
      <c r="L63" s="10">
        <v>12351</v>
      </c>
      <c r="M63" s="10">
        <v>9866</v>
      </c>
      <c r="N63" s="10">
        <f>SUM(B63:M63)</f>
        <v>163202</v>
      </c>
    </row>
    <row r="64" spans="1:14" x14ac:dyDescent="0.25">
      <c r="A64" s="8" t="s">
        <v>13</v>
      </c>
      <c r="B64" s="9">
        <f>IF(B63="","",B62/B63)</f>
        <v>0.28700540848277828</v>
      </c>
      <c r="C64" s="9">
        <f t="shared" ref="C64" si="85">IF(C63="","",C62/C63)</f>
        <v>0.27692200943658063</v>
      </c>
      <c r="D64" s="9">
        <f t="shared" ref="D64" si="86">IF(D63="","",D62/D63)</f>
        <v>0.28931133428981348</v>
      </c>
      <c r="E64" s="9">
        <f t="shared" ref="E64" si="87">IF(E63="","",E62/E63)</f>
        <v>0.30102236421725237</v>
      </c>
      <c r="F64" s="9">
        <f t="shared" ref="F64" si="88">IF(F63="","",F62/F63)</f>
        <v>0.30124534783853424</v>
      </c>
      <c r="G64" s="9">
        <f t="shared" ref="G64" si="89">IF(G63="","",G62/G63)</f>
        <v>0.31872565386755702</v>
      </c>
      <c r="H64" s="9">
        <f t="shared" ref="H64" si="90">IF(H63="","",H62/H63)</f>
        <v>0.31373249499857103</v>
      </c>
      <c r="I64" s="9">
        <f t="shared" ref="I64" si="91">IF(I63="","",I62/I63)</f>
        <v>0.33530468633028898</v>
      </c>
      <c r="J64" s="9">
        <f t="shared" ref="J64" si="92">IF(J63="","",J62/J63)</f>
        <v>0.37030667813126972</v>
      </c>
      <c r="K64" s="9">
        <f t="shared" ref="K64" si="93">IF(K63="","",K62/K63)</f>
        <v>0.30995253522187899</v>
      </c>
      <c r="L64" s="9">
        <f t="shared" ref="L64" si="94">IF(L63="","",L62/L63)</f>
        <v>0.31042020888996841</v>
      </c>
      <c r="M64" s="9">
        <f t="shared" ref="M64" si="95">IF(M63="","",M62/M63)</f>
        <v>0.29059395905128727</v>
      </c>
      <c r="N64" s="9">
        <f t="shared" ref="N64" si="96">IF(N63="","",N62/N63)</f>
        <v>0.30889327336674793</v>
      </c>
    </row>
    <row r="66" spans="1:15" x14ac:dyDescent="0.25">
      <c r="A66" s="1" t="s">
        <v>1</v>
      </c>
      <c r="B66" s="3">
        <v>43922</v>
      </c>
      <c r="C66" s="3">
        <v>43952</v>
      </c>
      <c r="D66" s="3">
        <v>43983</v>
      </c>
      <c r="E66" s="3">
        <v>44013</v>
      </c>
      <c r="F66" s="3">
        <v>44044</v>
      </c>
      <c r="G66" s="3">
        <v>44075</v>
      </c>
      <c r="H66" s="3">
        <v>44105</v>
      </c>
      <c r="I66" s="3">
        <v>44136</v>
      </c>
      <c r="J66" s="3">
        <v>44166</v>
      </c>
      <c r="K66" s="3">
        <v>44197</v>
      </c>
      <c r="L66" s="3">
        <v>44228</v>
      </c>
      <c r="M66" s="3">
        <v>44256</v>
      </c>
      <c r="N66" s="1" t="s">
        <v>0</v>
      </c>
    </row>
    <row r="67" spans="1:15" x14ac:dyDescent="0.25">
      <c r="A67" s="4" t="s">
        <v>4</v>
      </c>
      <c r="B67" s="4"/>
      <c r="C67" s="4"/>
      <c r="D67" s="4"/>
      <c r="E67" s="4"/>
      <c r="F67" s="4"/>
      <c r="G67" s="4"/>
      <c r="H67" s="4"/>
      <c r="I67" s="4">
        <v>1443</v>
      </c>
      <c r="J67" s="4">
        <v>3015</v>
      </c>
      <c r="K67" s="4">
        <v>2581</v>
      </c>
      <c r="L67" s="4">
        <v>2530</v>
      </c>
      <c r="M67" s="4">
        <v>3338</v>
      </c>
      <c r="N67" s="4">
        <v>12907</v>
      </c>
      <c r="O67" s="4" t="s">
        <v>11</v>
      </c>
    </row>
    <row r="68" spans="1:15" x14ac:dyDescent="0.25">
      <c r="A68" t="s">
        <v>2</v>
      </c>
      <c r="B68">
        <v>418</v>
      </c>
      <c r="C68">
        <v>458</v>
      </c>
      <c r="D68">
        <v>575</v>
      </c>
      <c r="E68">
        <v>631</v>
      </c>
      <c r="F68">
        <v>712</v>
      </c>
      <c r="G68">
        <v>744</v>
      </c>
      <c r="H68">
        <v>796</v>
      </c>
      <c r="I68">
        <v>393</v>
      </c>
      <c r="J68" t="s">
        <v>5</v>
      </c>
      <c r="K68" t="s">
        <v>5</v>
      </c>
      <c r="L68" t="s">
        <v>5</v>
      </c>
      <c r="M68" t="s">
        <v>5</v>
      </c>
      <c r="N68">
        <v>4727</v>
      </c>
      <c r="O68" t="s">
        <v>6</v>
      </c>
    </row>
    <row r="69" spans="1:15" x14ac:dyDescent="0.25">
      <c r="A69" t="s">
        <v>3</v>
      </c>
      <c r="B69">
        <v>1394</v>
      </c>
      <c r="C69">
        <v>1808</v>
      </c>
      <c r="D69">
        <v>1972</v>
      </c>
      <c r="E69">
        <v>2378</v>
      </c>
      <c r="F69">
        <v>2664</v>
      </c>
      <c r="G69">
        <v>2543</v>
      </c>
      <c r="H69">
        <v>2337</v>
      </c>
      <c r="I69">
        <v>1305</v>
      </c>
      <c r="J69" t="s">
        <v>5</v>
      </c>
      <c r="K69" t="s">
        <v>5</v>
      </c>
      <c r="L69" t="s">
        <v>5</v>
      </c>
      <c r="M69" t="s">
        <v>5</v>
      </c>
      <c r="N69">
        <v>16401</v>
      </c>
      <c r="O69" t="s">
        <v>7</v>
      </c>
    </row>
    <row r="70" spans="1:15" x14ac:dyDescent="0.25">
      <c r="A70" s="2" t="s">
        <v>0</v>
      </c>
      <c r="B70" s="2">
        <v>1812</v>
      </c>
      <c r="C70" s="2">
        <v>2266</v>
      </c>
      <c r="D70" s="2">
        <v>2547</v>
      </c>
      <c r="E70" s="2">
        <v>3009</v>
      </c>
      <c r="F70" s="2">
        <v>3376</v>
      </c>
      <c r="G70" s="2">
        <v>3287</v>
      </c>
      <c r="H70" s="2">
        <v>3133</v>
      </c>
      <c r="I70" s="2">
        <v>3141</v>
      </c>
      <c r="J70" s="2">
        <v>3074</v>
      </c>
      <c r="K70" s="2">
        <v>2646</v>
      </c>
      <c r="L70" s="2">
        <v>2565</v>
      </c>
      <c r="M70" s="2">
        <v>3408</v>
      </c>
      <c r="N70" s="2">
        <v>34035</v>
      </c>
    </row>
    <row r="71" spans="1:15" x14ac:dyDescent="0.25">
      <c r="A71" t="s">
        <v>12</v>
      </c>
      <c r="B71" s="10">
        <v>6533</v>
      </c>
      <c r="C71" s="10">
        <v>9622</v>
      </c>
      <c r="D71" s="10">
        <v>10286</v>
      </c>
      <c r="E71" s="10">
        <v>11358</v>
      </c>
      <c r="F71" s="10">
        <v>12002</v>
      </c>
      <c r="G71" s="10">
        <v>11313</v>
      </c>
      <c r="H71" s="10">
        <v>9978</v>
      </c>
      <c r="I71" s="10">
        <v>9847</v>
      </c>
      <c r="J71" s="10">
        <v>8685</v>
      </c>
      <c r="K71" s="10">
        <v>8065</v>
      </c>
      <c r="L71" s="10">
        <v>8117</v>
      </c>
      <c r="M71" s="10">
        <v>11294</v>
      </c>
      <c r="N71" s="10">
        <f>SUM(B71:M71)</f>
        <v>117100</v>
      </c>
    </row>
    <row r="72" spans="1:15" x14ac:dyDescent="0.25">
      <c r="A72" s="8" t="s">
        <v>13</v>
      </c>
      <c r="B72" s="9">
        <f>IF(B71="","",B70/B71)</f>
        <v>0.27736108985152302</v>
      </c>
      <c r="C72" s="9">
        <f t="shared" ref="C72" si="97">IF(C71="","",C70/C71)</f>
        <v>0.23550197464144668</v>
      </c>
      <c r="D72" s="9">
        <f t="shared" ref="D72" si="98">IF(D71="","",D70/D71)</f>
        <v>0.24761812171884115</v>
      </c>
      <c r="E72" s="9">
        <f t="shared" ref="E72" si="99">IF(E71="","",E70/E71)</f>
        <v>0.26492340200739567</v>
      </c>
      <c r="F72" s="9">
        <f t="shared" ref="F72" si="100">IF(F71="","",F70/F71)</f>
        <v>0.28128645225795701</v>
      </c>
      <c r="G72" s="9">
        <f t="shared" ref="G72" si="101">IF(G71="","",G70/G71)</f>
        <v>0.29055069389198268</v>
      </c>
      <c r="H72" s="9">
        <f t="shared" ref="H72" si="102">IF(H71="","",H70/H71)</f>
        <v>0.31399077971537381</v>
      </c>
      <c r="I72" s="9">
        <f t="shared" ref="I72" si="103">IF(I71="","",I70/I71)</f>
        <v>0.31898040012186452</v>
      </c>
      <c r="J72" s="9">
        <f t="shared" ref="J72" si="104">IF(J71="","",J70/J71)</f>
        <v>0.35394358088658606</v>
      </c>
      <c r="K72" s="9">
        <f t="shared" ref="K72" si="105">IF(K71="","",K70/K71)</f>
        <v>0.32808431494110352</v>
      </c>
      <c r="L72" s="9">
        <f t="shared" ref="L72" si="106">IF(L71="","",L70/L71)</f>
        <v>0.3160034495503265</v>
      </c>
      <c r="M72" s="9">
        <f t="shared" ref="M72" si="107">IF(M71="","",M70/M71)</f>
        <v>0.301753143261909</v>
      </c>
      <c r="N72" s="9">
        <f t="shared" ref="N72" si="108">IF(N71="","",N70/N71)</f>
        <v>0.29064901793339026</v>
      </c>
    </row>
    <row r="74" spans="1:15" x14ac:dyDescent="0.25">
      <c r="A74" s="1" t="s">
        <v>1</v>
      </c>
      <c r="B74" s="3">
        <v>44287</v>
      </c>
      <c r="C74" s="3">
        <v>44317</v>
      </c>
      <c r="D74" s="3">
        <v>44348</v>
      </c>
      <c r="E74" s="3">
        <v>44378</v>
      </c>
      <c r="F74" s="3">
        <v>44409</v>
      </c>
      <c r="G74" s="3">
        <v>44440</v>
      </c>
      <c r="H74" s="3">
        <v>44470</v>
      </c>
      <c r="I74" s="3">
        <v>44501</v>
      </c>
      <c r="J74" s="3">
        <v>44531</v>
      </c>
      <c r="K74" s="3">
        <v>44562</v>
      </c>
      <c r="L74" s="3">
        <v>44593</v>
      </c>
      <c r="M74" s="3">
        <v>44621</v>
      </c>
      <c r="N74" s="1" t="s">
        <v>0</v>
      </c>
    </row>
    <row r="75" spans="1:15" x14ac:dyDescent="0.25">
      <c r="A75" s="4" t="s">
        <v>4</v>
      </c>
      <c r="B75" s="12">
        <v>3760</v>
      </c>
      <c r="C75" s="12">
        <v>4145</v>
      </c>
      <c r="D75" s="12">
        <v>4487</v>
      </c>
      <c r="E75" s="12">
        <v>4256</v>
      </c>
      <c r="F75" s="12">
        <v>4345</v>
      </c>
      <c r="G75" s="12">
        <v>4990</v>
      </c>
      <c r="H75" s="12">
        <v>5414</v>
      </c>
      <c r="I75" s="12">
        <v>4789</v>
      </c>
      <c r="J75" s="12">
        <v>4216</v>
      </c>
      <c r="K75" s="12">
        <v>4115</v>
      </c>
      <c r="L75" s="12">
        <v>4073</v>
      </c>
      <c r="M75" s="12">
        <v>4583</v>
      </c>
      <c r="N75" s="12">
        <v>53173</v>
      </c>
    </row>
    <row r="76" spans="1:15" x14ac:dyDescent="0.25">
      <c r="A76" t="s">
        <v>12</v>
      </c>
      <c r="B76" s="10">
        <v>7205</v>
      </c>
      <c r="C76" s="10">
        <v>7606</v>
      </c>
      <c r="D76" s="10">
        <v>8189</v>
      </c>
      <c r="E76" s="10">
        <v>7769</v>
      </c>
      <c r="F76" s="10">
        <v>7462</v>
      </c>
      <c r="G76" s="10">
        <v>8038</v>
      </c>
      <c r="H76" s="10">
        <v>8108</v>
      </c>
      <c r="I76" s="10">
        <v>7598</v>
      </c>
      <c r="J76" s="10">
        <v>7097</v>
      </c>
      <c r="K76" s="10">
        <v>7221</v>
      </c>
      <c r="L76" s="10">
        <v>6887</v>
      </c>
      <c r="M76" s="10">
        <v>7771</v>
      </c>
      <c r="N76" s="10">
        <f>SUM(B76:M76)</f>
        <v>90951</v>
      </c>
    </row>
    <row r="77" spans="1:15" x14ac:dyDescent="0.25">
      <c r="A77" s="8" t="s">
        <v>13</v>
      </c>
      <c r="B77" s="9">
        <f>IF(B76="","",B75/B76)</f>
        <v>0.52185981956974326</v>
      </c>
      <c r="C77" s="9">
        <f t="shared" ref="C77" si="109">IF(C76="","",C75/C76)</f>
        <v>0.54496450170917698</v>
      </c>
      <c r="D77" s="9">
        <f t="shared" ref="D77" si="110">IF(D76="","",D75/D76)</f>
        <v>0.54793015020148983</v>
      </c>
      <c r="E77" s="9">
        <f t="shared" ref="E77" si="111">IF(E76="","",E75/E76)</f>
        <v>0.54781825202728796</v>
      </c>
      <c r="F77" s="9">
        <f t="shared" ref="F77" si="112">IF(F76="","",F75/F76)</f>
        <v>0.58228357008844811</v>
      </c>
      <c r="G77" s="9">
        <f t="shared" ref="G77" si="113">IF(G76="","",G75/G76)</f>
        <v>0.62080119432694703</v>
      </c>
      <c r="H77" s="9">
        <f t="shared" ref="H77" si="114">IF(H76="","",H75/H76)</f>
        <v>0.66773556980759741</v>
      </c>
      <c r="I77" s="9">
        <f t="shared" ref="I77" si="115">IF(I76="","",I75/I76)</f>
        <v>0.63029744669649912</v>
      </c>
      <c r="J77" s="9">
        <f t="shared" ref="J77" si="116">IF(J76="","",J75/J76)</f>
        <v>0.59405382556009578</v>
      </c>
      <c r="K77" s="9">
        <f t="shared" ref="K77" si="117">IF(K76="","",K75/K76)</f>
        <v>0.56986566957485107</v>
      </c>
      <c r="L77" s="9">
        <f t="shared" ref="L77" si="118">IF(L76="","",L75/L76)</f>
        <v>0.59140409467111954</v>
      </c>
      <c r="M77" s="9">
        <f t="shared" ref="M77" si="119">IF(M76="","",M75/M76)</f>
        <v>0.589756788058165</v>
      </c>
      <c r="N77" s="9">
        <f t="shared" ref="N77" si="120">IF(N76="","",N75/N76)</f>
        <v>0.5846334839638927</v>
      </c>
    </row>
    <row r="79" spans="1:15" x14ac:dyDescent="0.25">
      <c r="A79" s="1" t="s">
        <v>1</v>
      </c>
      <c r="B79" s="3">
        <v>44652</v>
      </c>
      <c r="C79" s="3">
        <v>44682</v>
      </c>
      <c r="D79" s="3">
        <v>44713</v>
      </c>
      <c r="E79" s="3">
        <v>44743</v>
      </c>
      <c r="F79" s="3">
        <v>44774</v>
      </c>
      <c r="G79" s="3">
        <v>44805</v>
      </c>
      <c r="H79" s="3">
        <v>44835</v>
      </c>
      <c r="I79" s="3">
        <v>44866</v>
      </c>
      <c r="J79" s="3">
        <v>44896</v>
      </c>
      <c r="K79" s="3">
        <v>44927</v>
      </c>
      <c r="L79" s="3">
        <v>44958</v>
      </c>
      <c r="M79" s="3">
        <v>44986</v>
      </c>
      <c r="N79" s="1" t="s">
        <v>0</v>
      </c>
    </row>
    <row r="80" spans="1:15" x14ac:dyDescent="0.25">
      <c r="A80" s="4" t="s">
        <v>4</v>
      </c>
      <c r="B80" s="12">
        <v>4166</v>
      </c>
      <c r="C80" s="12">
        <v>4712</v>
      </c>
      <c r="D80" s="12">
        <v>5012</v>
      </c>
      <c r="E80" s="12">
        <v>4807</v>
      </c>
      <c r="F80" s="12">
        <v>4394</v>
      </c>
      <c r="G80" s="12">
        <v>4571</v>
      </c>
      <c r="H80" s="12">
        <v>5129</v>
      </c>
      <c r="I80" s="12">
        <v>5265</v>
      </c>
      <c r="J80" s="12">
        <v>6163</v>
      </c>
      <c r="K80" s="12">
        <v>4326</v>
      </c>
      <c r="L80" s="12">
        <v>4425</v>
      </c>
      <c r="M80" s="12">
        <v>5157</v>
      </c>
      <c r="N80" s="12">
        <v>58127</v>
      </c>
    </row>
    <row r="81" spans="1:14" x14ac:dyDescent="0.25">
      <c r="A81" t="s">
        <v>12</v>
      </c>
      <c r="B81" s="10">
        <v>6994</v>
      </c>
      <c r="C81" s="10">
        <v>7825</v>
      </c>
      <c r="D81" s="10">
        <v>7904</v>
      </c>
      <c r="E81" s="10">
        <v>7874</v>
      </c>
      <c r="F81" s="10">
        <v>7490</v>
      </c>
      <c r="G81" s="10">
        <v>7454</v>
      </c>
      <c r="H81" s="10">
        <v>8385</v>
      </c>
      <c r="I81" s="10">
        <v>8178</v>
      </c>
      <c r="J81" s="10">
        <v>9285</v>
      </c>
      <c r="K81" s="10">
        <v>7141</v>
      </c>
      <c r="L81" s="10">
        <v>7002</v>
      </c>
      <c r="M81" s="10">
        <v>7934</v>
      </c>
      <c r="N81" s="10">
        <f>SUM(B81:M81)</f>
        <v>93466</v>
      </c>
    </row>
    <row r="82" spans="1:14" x14ac:dyDescent="0.25">
      <c r="A82" s="8" t="s">
        <v>13</v>
      </c>
      <c r="B82" s="9">
        <f>IF(B81="","",B80/B81)</f>
        <v>0.59565341721475551</v>
      </c>
      <c r="C82" s="9">
        <f t="shared" ref="C82" si="121">IF(C81="","",C80/C81)</f>
        <v>0.60217252396166132</v>
      </c>
      <c r="D82" s="9">
        <f t="shared" ref="D82" si="122">IF(D81="","",D80/D81)</f>
        <v>0.63410931174089069</v>
      </c>
      <c r="E82" s="9">
        <f t="shared" ref="E82" si="123">IF(E81="","",E80/E81)</f>
        <v>0.61049022098044192</v>
      </c>
      <c r="F82" s="9">
        <f t="shared" ref="F82" si="124">IF(F81="","",F80/F81)</f>
        <v>0.58664886515353809</v>
      </c>
      <c r="G82" s="9">
        <f t="shared" ref="G82" si="125">IF(G81="","",G80/G81)</f>
        <v>0.61322779715588949</v>
      </c>
      <c r="H82" s="9">
        <f t="shared" ref="H82" si="126">IF(H81="","",H80/H81)</f>
        <v>0.61168753726893266</v>
      </c>
      <c r="I82" s="9">
        <f t="shared" ref="I82" si="127">IF(I81="","",I80/I81)</f>
        <v>0.64380044020542915</v>
      </c>
      <c r="J82" s="9">
        <f t="shared" ref="J82" si="128">IF(J81="","",J80/J81)</f>
        <v>0.66375875067312873</v>
      </c>
      <c r="K82" s="9">
        <f t="shared" ref="K82" si="129">IF(K81="","",K80/K81)</f>
        <v>0.60579750735191151</v>
      </c>
      <c r="L82" s="9">
        <f t="shared" ref="L82" si="130">IF(L81="","",L80/L81)</f>
        <v>0.63196229648671809</v>
      </c>
      <c r="M82" s="9">
        <f t="shared" ref="M82" si="131">IF(M81="","",M80/M81)</f>
        <v>0.64998739601714139</v>
      </c>
      <c r="N82" s="9">
        <f t="shared" ref="N82" si="132">IF(N81="","",N80/N81)</f>
        <v>0.62190529176385001</v>
      </c>
    </row>
    <row r="84" spans="1:14" x14ac:dyDescent="0.25">
      <c r="A84" s="1" t="s">
        <v>1</v>
      </c>
      <c r="B84" s="3">
        <v>45017</v>
      </c>
      <c r="C84" s="3">
        <v>45047</v>
      </c>
      <c r="D84" s="3">
        <v>45078</v>
      </c>
      <c r="E84" s="3">
        <v>45108</v>
      </c>
      <c r="F84" s="3" t="s">
        <v>0</v>
      </c>
    </row>
    <row r="85" spans="1:14" x14ac:dyDescent="0.25">
      <c r="A85" s="4" t="s">
        <v>4</v>
      </c>
      <c r="B85" s="12">
        <v>4541</v>
      </c>
      <c r="C85" s="12">
        <v>4873</v>
      </c>
      <c r="D85" s="12">
        <v>4793</v>
      </c>
      <c r="E85" s="12">
        <v>4839</v>
      </c>
      <c r="F85" s="12">
        <v>19046</v>
      </c>
    </row>
    <row r="86" spans="1:14" x14ac:dyDescent="0.25">
      <c r="A86" t="s">
        <v>12</v>
      </c>
      <c r="B86" s="10">
        <v>7319</v>
      </c>
      <c r="C86" s="10">
        <v>8012</v>
      </c>
      <c r="D86" s="10">
        <v>7560</v>
      </c>
      <c r="E86" s="10">
        <v>7684</v>
      </c>
      <c r="F86" s="10">
        <f>SUM(B86:E86)</f>
        <v>30575</v>
      </c>
    </row>
    <row r="87" spans="1:14" x14ac:dyDescent="0.25">
      <c r="A87" s="8" t="s">
        <v>13</v>
      </c>
      <c r="B87" s="9">
        <f>IF(B86="","",B85/B86)</f>
        <v>0.62043995081295256</v>
      </c>
      <c r="C87" s="9">
        <f t="shared" ref="C87" si="133">IF(C86="","",C85/C86)</f>
        <v>0.60821268097853221</v>
      </c>
      <c r="D87" s="9">
        <f t="shared" ref="D87" si="134">IF(D86="","",D85/D86)</f>
        <v>0.633994708994709</v>
      </c>
      <c r="E87" s="9">
        <f t="shared" ref="E87" si="135">IF(E86="","",E85/E86)</f>
        <v>0.62975013014055181</v>
      </c>
      <c r="F87" s="9">
        <f t="shared" ref="F87" si="136">IF(F86="","",F85/F86)</f>
        <v>0.62292722812755519</v>
      </c>
    </row>
  </sheetData>
  <pageMargins left="0.7" right="0.7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5FCDC-F353-4B0D-88A9-9068C92AECF2}">
  <sheetPr>
    <pageSetUpPr fitToPage="1"/>
  </sheetPr>
  <dimension ref="A1:N87"/>
  <sheetViews>
    <sheetView tabSelected="1" workbookViewId="0">
      <selection activeCell="C9" sqref="C9"/>
    </sheetView>
  </sheetViews>
  <sheetFormatPr defaultRowHeight="15" x14ac:dyDescent="0.25"/>
  <cols>
    <col min="1" max="1" width="25.85546875" customWidth="1"/>
    <col min="2" max="13" width="11.5703125" bestFit="1" customWidth="1"/>
    <col min="14" max="14" width="10.7109375" bestFit="1" customWidth="1"/>
  </cols>
  <sheetData>
    <row r="1" spans="1:14" x14ac:dyDescent="0.25">
      <c r="A1" s="5" t="s">
        <v>10</v>
      </c>
    </row>
    <row r="3" spans="1:14" x14ac:dyDescent="0.25">
      <c r="A3" s="1" t="s">
        <v>9</v>
      </c>
      <c r="B3" s="3">
        <v>40634</v>
      </c>
      <c r="C3" s="3">
        <v>40664</v>
      </c>
      <c r="D3" s="3">
        <v>40695</v>
      </c>
      <c r="E3" s="3">
        <v>40725</v>
      </c>
      <c r="F3" s="3">
        <v>40756</v>
      </c>
      <c r="G3" s="3">
        <v>40787</v>
      </c>
      <c r="H3" s="3">
        <v>40817</v>
      </c>
      <c r="I3" s="3">
        <v>40848</v>
      </c>
      <c r="J3" s="3">
        <v>40878</v>
      </c>
      <c r="K3" s="3">
        <v>40909</v>
      </c>
      <c r="L3" s="3">
        <v>40940</v>
      </c>
      <c r="M3" s="3">
        <v>40969</v>
      </c>
      <c r="N3" s="1" t="s">
        <v>0</v>
      </c>
    </row>
    <row r="4" spans="1:14" x14ac:dyDescent="0.25">
      <c r="A4" s="6" t="s">
        <v>2</v>
      </c>
      <c r="B4">
        <v>41</v>
      </c>
      <c r="C4">
        <v>22</v>
      </c>
      <c r="D4">
        <v>30</v>
      </c>
      <c r="E4">
        <v>15</v>
      </c>
      <c r="F4">
        <v>6</v>
      </c>
      <c r="G4">
        <v>15</v>
      </c>
      <c r="H4">
        <v>40</v>
      </c>
      <c r="I4">
        <v>7</v>
      </c>
      <c r="J4">
        <v>51</v>
      </c>
      <c r="K4">
        <v>86</v>
      </c>
      <c r="L4">
        <v>150</v>
      </c>
      <c r="M4">
        <v>125</v>
      </c>
      <c r="N4">
        <v>588</v>
      </c>
    </row>
    <row r="5" spans="1:14" x14ac:dyDescent="0.25">
      <c r="A5" s="6" t="s">
        <v>3</v>
      </c>
      <c r="B5">
        <v>183</v>
      </c>
      <c r="C5">
        <v>204</v>
      </c>
      <c r="D5">
        <v>181</v>
      </c>
      <c r="E5">
        <v>147</v>
      </c>
      <c r="F5">
        <v>105</v>
      </c>
      <c r="G5">
        <v>125</v>
      </c>
      <c r="H5">
        <v>234</v>
      </c>
      <c r="I5">
        <v>147</v>
      </c>
      <c r="J5">
        <v>252</v>
      </c>
      <c r="K5">
        <v>279</v>
      </c>
      <c r="L5">
        <v>331</v>
      </c>
      <c r="M5">
        <v>303</v>
      </c>
      <c r="N5">
        <v>2491</v>
      </c>
    </row>
    <row r="6" spans="1:14" x14ac:dyDescent="0.25">
      <c r="A6" s="7" t="s">
        <v>0</v>
      </c>
      <c r="B6" s="2">
        <v>224</v>
      </c>
      <c r="C6" s="2">
        <v>226</v>
      </c>
      <c r="D6" s="2">
        <v>211</v>
      </c>
      <c r="E6" s="2">
        <v>162</v>
      </c>
      <c r="F6" s="2">
        <v>111</v>
      </c>
      <c r="G6" s="2">
        <v>140</v>
      </c>
      <c r="H6" s="2">
        <v>274</v>
      </c>
      <c r="I6" s="2">
        <v>154</v>
      </c>
      <c r="J6" s="2">
        <v>303</v>
      </c>
      <c r="K6" s="2">
        <v>365</v>
      </c>
      <c r="L6" s="2">
        <v>481</v>
      </c>
      <c r="M6" s="2">
        <v>428</v>
      </c>
      <c r="N6" s="2">
        <v>3079</v>
      </c>
    </row>
    <row r="7" spans="1:14" x14ac:dyDescent="0.25">
      <c r="A7" t="s">
        <v>12</v>
      </c>
      <c r="B7" s="10">
        <v>13096</v>
      </c>
      <c r="C7" s="10">
        <v>13294</v>
      </c>
      <c r="D7" s="10">
        <v>12576</v>
      </c>
      <c r="E7" s="10">
        <v>13091</v>
      </c>
      <c r="F7" s="10">
        <v>13058</v>
      </c>
      <c r="G7" s="10">
        <v>12873</v>
      </c>
      <c r="H7" s="10">
        <v>13048</v>
      </c>
      <c r="I7" s="10">
        <v>12219</v>
      </c>
      <c r="J7" s="10">
        <v>12233</v>
      </c>
      <c r="K7" s="10">
        <v>12495</v>
      </c>
      <c r="L7" s="10">
        <v>11895</v>
      </c>
      <c r="M7" s="10">
        <v>14008</v>
      </c>
      <c r="N7" s="10">
        <f>SUM(B7:M7)</f>
        <v>153886</v>
      </c>
    </row>
    <row r="8" spans="1:14" x14ac:dyDescent="0.25">
      <c r="A8" s="8" t="s">
        <v>14</v>
      </c>
      <c r="B8" s="9">
        <f>IF(B7="","",B6/B7)</f>
        <v>1.7104459376908979E-2</v>
      </c>
      <c r="C8" s="9">
        <f t="shared" ref="C8:N8" si="0">IF(C7="","",C6/C7)</f>
        <v>1.7000150443809238E-2</v>
      </c>
      <c r="D8" s="9">
        <f t="shared" si="0"/>
        <v>1.6777989821882951E-2</v>
      </c>
      <c r="E8" s="9">
        <f t="shared" si="0"/>
        <v>1.2374914063096784E-2</v>
      </c>
      <c r="F8" s="9">
        <f t="shared" si="0"/>
        <v>8.5005360698422426E-3</v>
      </c>
      <c r="G8" s="9">
        <f t="shared" si="0"/>
        <v>1.0875475802066341E-2</v>
      </c>
      <c r="H8" s="9">
        <f t="shared" si="0"/>
        <v>2.0999386879215206E-2</v>
      </c>
      <c r="I8" s="9">
        <f t="shared" si="0"/>
        <v>1.2603322694164825E-2</v>
      </c>
      <c r="J8" s="9">
        <f t="shared" si="0"/>
        <v>2.476906727703752E-2</v>
      </c>
      <c r="K8" s="9">
        <f t="shared" si="0"/>
        <v>2.9211684673869549E-2</v>
      </c>
      <c r="L8" s="9">
        <f t="shared" si="0"/>
        <v>4.0437158469945354E-2</v>
      </c>
      <c r="M8" s="9">
        <f t="shared" si="0"/>
        <v>3.0553969160479727E-2</v>
      </c>
      <c r="N8" s="9">
        <f t="shared" si="0"/>
        <v>2.000831784567797E-2</v>
      </c>
    </row>
    <row r="10" spans="1:14" x14ac:dyDescent="0.25">
      <c r="A10" s="1" t="s">
        <v>9</v>
      </c>
      <c r="B10" s="3">
        <v>41000</v>
      </c>
      <c r="C10" s="3">
        <v>41030</v>
      </c>
      <c r="D10" s="3">
        <v>41061</v>
      </c>
      <c r="E10" s="3">
        <v>41091</v>
      </c>
      <c r="F10" s="3">
        <v>41122</v>
      </c>
      <c r="G10" s="3">
        <v>41153</v>
      </c>
      <c r="H10" s="3">
        <v>41183</v>
      </c>
      <c r="I10" s="3">
        <v>41214</v>
      </c>
      <c r="J10" s="3">
        <v>41244</v>
      </c>
      <c r="K10" s="3">
        <v>41275</v>
      </c>
      <c r="L10" s="3">
        <v>41306</v>
      </c>
      <c r="M10" s="3">
        <v>41334</v>
      </c>
      <c r="N10" s="1" t="s">
        <v>0</v>
      </c>
    </row>
    <row r="11" spans="1:14" x14ac:dyDescent="0.25">
      <c r="A11" s="6" t="s">
        <v>2</v>
      </c>
      <c r="B11">
        <v>110</v>
      </c>
      <c r="C11">
        <v>73</v>
      </c>
      <c r="D11">
        <v>72</v>
      </c>
      <c r="E11">
        <v>37</v>
      </c>
      <c r="F11">
        <v>68</v>
      </c>
      <c r="G11">
        <v>83</v>
      </c>
      <c r="H11">
        <v>169</v>
      </c>
      <c r="I11">
        <v>89</v>
      </c>
      <c r="J11">
        <v>265</v>
      </c>
      <c r="K11">
        <v>410</v>
      </c>
      <c r="L11">
        <v>305</v>
      </c>
      <c r="M11">
        <v>319</v>
      </c>
      <c r="N11">
        <v>2000</v>
      </c>
    </row>
    <row r="12" spans="1:14" x14ac:dyDescent="0.25">
      <c r="A12" s="6" t="s">
        <v>3</v>
      </c>
      <c r="B12">
        <v>297</v>
      </c>
      <c r="C12">
        <v>287</v>
      </c>
      <c r="D12">
        <v>338</v>
      </c>
      <c r="E12">
        <v>226</v>
      </c>
      <c r="F12">
        <v>301</v>
      </c>
      <c r="G12">
        <v>290</v>
      </c>
      <c r="H12">
        <v>257</v>
      </c>
      <c r="I12">
        <v>365</v>
      </c>
      <c r="J12">
        <v>383</v>
      </c>
      <c r="K12">
        <v>340</v>
      </c>
      <c r="L12">
        <v>337</v>
      </c>
      <c r="M12">
        <v>438</v>
      </c>
      <c r="N12">
        <v>3859</v>
      </c>
    </row>
    <row r="13" spans="1:14" x14ac:dyDescent="0.25">
      <c r="A13" s="7" t="s">
        <v>0</v>
      </c>
      <c r="B13" s="2">
        <v>407</v>
      </c>
      <c r="C13" s="2">
        <v>360</v>
      </c>
      <c r="D13" s="2">
        <v>410</v>
      </c>
      <c r="E13" s="2">
        <v>263</v>
      </c>
      <c r="F13" s="2">
        <v>369</v>
      </c>
      <c r="G13" s="2">
        <v>373</v>
      </c>
      <c r="H13" s="2">
        <v>426</v>
      </c>
      <c r="I13" s="2">
        <v>454</v>
      </c>
      <c r="J13" s="2">
        <v>648</v>
      </c>
      <c r="K13" s="2">
        <v>750</v>
      </c>
      <c r="L13" s="2">
        <v>642</v>
      </c>
      <c r="M13" s="2">
        <v>757</v>
      </c>
      <c r="N13" s="2">
        <v>5859</v>
      </c>
    </row>
    <row r="14" spans="1:14" x14ac:dyDescent="0.25">
      <c r="A14" t="s">
        <v>12</v>
      </c>
      <c r="B14" s="10">
        <v>12433</v>
      </c>
      <c r="C14" s="10">
        <v>13617</v>
      </c>
      <c r="D14" s="10">
        <v>13076</v>
      </c>
      <c r="E14" s="10">
        <v>13490</v>
      </c>
      <c r="F14" s="10">
        <v>12883</v>
      </c>
      <c r="G14" s="10">
        <v>13402</v>
      </c>
      <c r="H14" s="10">
        <v>13273</v>
      </c>
      <c r="I14" s="10">
        <v>11875</v>
      </c>
      <c r="J14" s="10">
        <v>12126</v>
      </c>
      <c r="K14" s="10">
        <v>11615</v>
      </c>
      <c r="L14" s="10">
        <v>11208</v>
      </c>
      <c r="M14" s="10">
        <v>12751</v>
      </c>
      <c r="N14" s="10">
        <f>SUM(B14:M14)</f>
        <v>151749</v>
      </c>
    </row>
    <row r="15" spans="1:14" x14ac:dyDescent="0.25">
      <c r="A15" s="8" t="s">
        <v>14</v>
      </c>
      <c r="B15" s="9">
        <f>IF(B14="","",B13/B14)</f>
        <v>3.2735462076731281E-2</v>
      </c>
      <c r="C15" s="9">
        <f t="shared" ref="C15" si="1">IF(C14="","",C13/C14)</f>
        <v>2.6437541308658295E-2</v>
      </c>
      <c r="D15" s="9">
        <f t="shared" ref="D15" si="2">IF(D14="","",D13/D14)</f>
        <v>3.1355154481492814E-2</v>
      </c>
      <c r="E15" s="9">
        <f t="shared" ref="E15" si="3">IF(E14="","",E13/E14)</f>
        <v>1.9495922905856191E-2</v>
      </c>
      <c r="F15" s="9">
        <f t="shared" ref="F15" si="4">IF(F14="","",F13/F14)</f>
        <v>2.8642396957230459E-2</v>
      </c>
      <c r="G15" s="9">
        <f t="shared" ref="G15" si="5">IF(G14="","",G13/G14)</f>
        <v>2.7831666915385762E-2</v>
      </c>
      <c r="H15" s="9">
        <f t="shared" ref="H15" si="6">IF(H14="","",H13/H14)</f>
        <v>3.2095230919912607E-2</v>
      </c>
      <c r="I15" s="9">
        <f t="shared" ref="I15" si="7">IF(I14="","",I13/I14)</f>
        <v>3.8231578947368422E-2</v>
      </c>
      <c r="J15" s="9">
        <f t="shared" ref="J15" si="8">IF(J14="","",J13/J14)</f>
        <v>5.343889163780307E-2</v>
      </c>
      <c r="K15" s="9">
        <f t="shared" ref="K15" si="9">IF(K14="","",K13/K14)</f>
        <v>6.4571674558760228E-2</v>
      </c>
      <c r="L15" s="9">
        <f t="shared" ref="L15" si="10">IF(L14="","",L13/L14)</f>
        <v>5.7280513918629553E-2</v>
      </c>
      <c r="M15" s="9">
        <f t="shared" ref="M15" si="11">IF(M14="","",M13/M14)</f>
        <v>5.9367892714296919E-2</v>
      </c>
      <c r="N15" s="9">
        <f t="shared" ref="N15" si="12">IF(N14="","",N13/N14)</f>
        <v>3.860980961983275E-2</v>
      </c>
    </row>
    <row r="17" spans="1:14" x14ac:dyDescent="0.25">
      <c r="A17" s="1" t="s">
        <v>9</v>
      </c>
      <c r="B17" s="3">
        <v>41365</v>
      </c>
      <c r="C17" s="3">
        <v>41395</v>
      </c>
      <c r="D17" s="3">
        <v>41426</v>
      </c>
      <c r="E17" s="3">
        <v>41456</v>
      </c>
      <c r="F17" s="3">
        <v>41487</v>
      </c>
      <c r="G17" s="3">
        <v>41518</v>
      </c>
      <c r="H17" s="3">
        <v>41548</v>
      </c>
      <c r="I17" s="3">
        <v>41579</v>
      </c>
      <c r="J17" s="3">
        <v>41609</v>
      </c>
      <c r="K17" s="3">
        <v>41640</v>
      </c>
      <c r="L17" s="3">
        <v>41671</v>
      </c>
      <c r="M17" s="3">
        <v>41699</v>
      </c>
      <c r="N17" s="1" t="s">
        <v>0</v>
      </c>
    </row>
    <row r="18" spans="1:14" x14ac:dyDescent="0.25">
      <c r="A18" s="6" t="s">
        <v>2</v>
      </c>
      <c r="B18">
        <v>304</v>
      </c>
      <c r="C18">
        <v>207</v>
      </c>
      <c r="D18">
        <v>169</v>
      </c>
      <c r="E18">
        <v>155</v>
      </c>
      <c r="F18">
        <v>144</v>
      </c>
      <c r="G18">
        <v>200</v>
      </c>
      <c r="H18">
        <v>184</v>
      </c>
      <c r="I18">
        <v>250</v>
      </c>
      <c r="J18">
        <v>239</v>
      </c>
      <c r="K18">
        <v>295</v>
      </c>
      <c r="L18">
        <v>252</v>
      </c>
      <c r="M18">
        <v>293</v>
      </c>
      <c r="N18">
        <v>2692</v>
      </c>
    </row>
    <row r="19" spans="1:14" x14ac:dyDescent="0.25">
      <c r="A19" s="6" t="s">
        <v>3</v>
      </c>
      <c r="B19">
        <v>441</v>
      </c>
      <c r="C19">
        <v>206</v>
      </c>
      <c r="D19">
        <v>235</v>
      </c>
      <c r="E19">
        <v>133</v>
      </c>
      <c r="F19">
        <v>135</v>
      </c>
      <c r="G19">
        <v>310</v>
      </c>
      <c r="H19">
        <v>239</v>
      </c>
      <c r="I19">
        <v>147</v>
      </c>
      <c r="J19">
        <v>196</v>
      </c>
      <c r="K19">
        <v>289</v>
      </c>
      <c r="L19">
        <v>320</v>
      </c>
      <c r="M19">
        <v>297</v>
      </c>
      <c r="N19">
        <v>2948</v>
      </c>
    </row>
    <row r="20" spans="1:14" x14ac:dyDescent="0.25">
      <c r="A20" s="7" t="s">
        <v>0</v>
      </c>
      <c r="B20" s="2">
        <v>745</v>
      </c>
      <c r="C20" s="2">
        <v>413</v>
      </c>
      <c r="D20" s="2">
        <v>404</v>
      </c>
      <c r="E20" s="2">
        <v>288</v>
      </c>
      <c r="F20" s="2">
        <v>279</v>
      </c>
      <c r="G20" s="2">
        <v>510</v>
      </c>
      <c r="H20" s="2">
        <v>423</v>
      </c>
      <c r="I20" s="2">
        <v>397</v>
      </c>
      <c r="J20" s="2">
        <v>435</v>
      </c>
      <c r="K20" s="2">
        <v>584</v>
      </c>
      <c r="L20" s="2">
        <v>572</v>
      </c>
      <c r="M20" s="2">
        <v>590</v>
      </c>
      <c r="N20" s="2">
        <v>5640</v>
      </c>
    </row>
    <row r="21" spans="1:14" x14ac:dyDescent="0.25">
      <c r="A21" t="s">
        <v>12</v>
      </c>
      <c r="B21" s="10">
        <v>13068</v>
      </c>
      <c r="C21" s="10">
        <v>13337</v>
      </c>
      <c r="D21" s="10">
        <v>13169</v>
      </c>
      <c r="E21" s="10">
        <v>14419</v>
      </c>
      <c r="F21" s="10">
        <v>13068</v>
      </c>
      <c r="G21" s="10">
        <v>12991</v>
      </c>
      <c r="H21" s="10">
        <v>12847</v>
      </c>
      <c r="I21" s="10">
        <v>11963</v>
      </c>
      <c r="J21" s="10">
        <v>12193</v>
      </c>
      <c r="K21" s="10">
        <v>11856</v>
      </c>
      <c r="L21" s="10">
        <v>11221</v>
      </c>
      <c r="M21" s="10">
        <v>13781</v>
      </c>
      <c r="N21" s="10">
        <f>SUM(B21:M21)</f>
        <v>153913</v>
      </c>
    </row>
    <row r="22" spans="1:14" x14ac:dyDescent="0.25">
      <c r="A22" s="8" t="s">
        <v>14</v>
      </c>
      <c r="B22" s="9">
        <f>IF(B21="","",B20/B21)</f>
        <v>5.7009488827670644E-2</v>
      </c>
      <c r="C22" s="9">
        <f t="shared" ref="C22" si="13">IF(C21="","",C20/C21)</f>
        <v>3.0966484216840368E-2</v>
      </c>
      <c r="D22" s="9">
        <f t="shared" ref="D22" si="14">IF(D21="","",D20/D21)</f>
        <v>3.0678107677120509E-2</v>
      </c>
      <c r="E22" s="9">
        <f t="shared" ref="E22" si="15">IF(E21="","",E20/E21)</f>
        <v>1.9973645883903185E-2</v>
      </c>
      <c r="F22" s="9">
        <f t="shared" ref="F22" si="16">IF(F21="","",F20/F21)</f>
        <v>2.1349862258953169E-2</v>
      </c>
      <c r="G22" s="9">
        <f t="shared" ref="G22" si="17">IF(G21="","",G20/G21)</f>
        <v>3.9257947810022321E-2</v>
      </c>
      <c r="H22" s="9">
        <f t="shared" ref="H22" si="18">IF(H21="","",H20/H21)</f>
        <v>3.292597493578267E-2</v>
      </c>
      <c r="I22" s="9">
        <f t="shared" ref="I22" si="19">IF(I21="","",I20/I21)</f>
        <v>3.3185655771963557E-2</v>
      </c>
      <c r="J22" s="9">
        <f t="shared" ref="J22" si="20">IF(J21="","",J20/J21)</f>
        <v>3.5676207660132866E-2</v>
      </c>
      <c r="K22" s="9">
        <f t="shared" ref="K22" si="21">IF(K21="","",K20/K21)</f>
        <v>4.9257759784075573E-2</v>
      </c>
      <c r="L22" s="9">
        <f t="shared" ref="L22" si="22">IF(L21="","",L20/L21)</f>
        <v>5.097584885482577E-2</v>
      </c>
      <c r="M22" s="9">
        <f t="shared" ref="M22" si="23">IF(M21="","",M20/M21)</f>
        <v>4.2812568028444964E-2</v>
      </c>
      <c r="N22" s="9">
        <f t="shared" ref="N22" si="24">IF(N21="","",N20/N21)</f>
        <v>3.6644078148044677E-2</v>
      </c>
    </row>
    <row r="24" spans="1:14" x14ac:dyDescent="0.25">
      <c r="A24" s="1" t="s">
        <v>9</v>
      </c>
      <c r="B24" s="3">
        <v>41730</v>
      </c>
      <c r="C24" s="3">
        <v>41760</v>
      </c>
      <c r="D24" s="3">
        <v>41791</v>
      </c>
      <c r="E24" s="3">
        <v>41821</v>
      </c>
      <c r="F24" s="3">
        <v>41852</v>
      </c>
      <c r="G24" s="3">
        <v>41883</v>
      </c>
      <c r="H24" s="3">
        <v>41913</v>
      </c>
      <c r="I24" s="3">
        <v>41944</v>
      </c>
      <c r="J24" s="3">
        <v>41974</v>
      </c>
      <c r="K24" s="3">
        <v>42005</v>
      </c>
      <c r="L24" s="3">
        <v>42036</v>
      </c>
      <c r="M24" s="3">
        <v>42064</v>
      </c>
      <c r="N24" s="1" t="s">
        <v>0</v>
      </c>
    </row>
    <row r="25" spans="1:14" x14ac:dyDescent="0.25">
      <c r="A25" s="6" t="s">
        <v>2</v>
      </c>
      <c r="B25">
        <v>337</v>
      </c>
      <c r="C25">
        <v>234</v>
      </c>
      <c r="D25">
        <v>277</v>
      </c>
      <c r="E25">
        <v>290</v>
      </c>
      <c r="F25">
        <v>249</v>
      </c>
      <c r="G25">
        <v>288</v>
      </c>
      <c r="H25">
        <v>366</v>
      </c>
      <c r="I25">
        <v>353</v>
      </c>
      <c r="J25">
        <v>377</v>
      </c>
      <c r="K25">
        <v>350</v>
      </c>
      <c r="L25">
        <v>320</v>
      </c>
      <c r="M25">
        <v>340</v>
      </c>
      <c r="N25">
        <v>3781</v>
      </c>
    </row>
    <row r="26" spans="1:14" x14ac:dyDescent="0.25">
      <c r="A26" s="6" t="s">
        <v>3</v>
      </c>
      <c r="B26">
        <v>350</v>
      </c>
      <c r="C26">
        <v>344</v>
      </c>
      <c r="D26">
        <v>331</v>
      </c>
      <c r="E26">
        <v>266</v>
      </c>
      <c r="F26">
        <v>377</v>
      </c>
      <c r="G26">
        <v>396</v>
      </c>
      <c r="H26">
        <v>426</v>
      </c>
      <c r="I26">
        <v>405</v>
      </c>
      <c r="J26">
        <v>470</v>
      </c>
      <c r="K26">
        <v>517</v>
      </c>
      <c r="L26">
        <v>305</v>
      </c>
      <c r="M26">
        <v>503</v>
      </c>
      <c r="N26">
        <v>4690</v>
      </c>
    </row>
    <row r="27" spans="1:14" x14ac:dyDescent="0.25">
      <c r="A27" s="7" t="s">
        <v>0</v>
      </c>
      <c r="B27" s="2">
        <v>687</v>
      </c>
      <c r="C27" s="2">
        <v>578</v>
      </c>
      <c r="D27" s="2">
        <v>608</v>
      </c>
      <c r="E27" s="2">
        <v>556</v>
      </c>
      <c r="F27" s="2">
        <v>626</v>
      </c>
      <c r="G27" s="2">
        <v>684</v>
      </c>
      <c r="H27" s="2">
        <v>792</v>
      </c>
      <c r="I27" s="2">
        <v>758</v>
      </c>
      <c r="J27" s="2">
        <v>847</v>
      </c>
      <c r="K27" s="2">
        <v>867</v>
      </c>
      <c r="L27" s="2">
        <v>625</v>
      </c>
      <c r="M27" s="2">
        <v>843</v>
      </c>
      <c r="N27" s="2">
        <v>8471</v>
      </c>
    </row>
    <row r="28" spans="1:14" x14ac:dyDescent="0.25">
      <c r="A28" t="s">
        <v>12</v>
      </c>
      <c r="B28" s="10">
        <v>13005</v>
      </c>
      <c r="C28" s="10">
        <v>13310</v>
      </c>
      <c r="D28" s="10">
        <v>14135</v>
      </c>
      <c r="E28" s="10">
        <v>14425</v>
      </c>
      <c r="F28" s="10">
        <v>12620</v>
      </c>
      <c r="G28" s="10">
        <v>13660</v>
      </c>
      <c r="H28" s="10">
        <v>12908</v>
      </c>
      <c r="I28" s="10">
        <v>12184</v>
      </c>
      <c r="J28" s="10">
        <v>12251</v>
      </c>
      <c r="K28" s="10">
        <v>11664</v>
      </c>
      <c r="L28" s="10">
        <v>10969</v>
      </c>
      <c r="M28" s="10">
        <v>13117</v>
      </c>
      <c r="N28" s="10">
        <f>SUM(B28:M28)</f>
        <v>154248</v>
      </c>
    </row>
    <row r="29" spans="1:14" x14ac:dyDescent="0.25">
      <c r="A29" s="8" t="s">
        <v>14</v>
      </c>
      <c r="B29" s="9">
        <f>IF(B28="","",B27/B28)</f>
        <v>5.2825836216839679E-2</v>
      </c>
      <c r="C29" s="9">
        <f t="shared" ref="C29" si="25">IF(C28="","",C27/C28)</f>
        <v>4.3425995492111194E-2</v>
      </c>
      <c r="D29" s="9">
        <f t="shared" ref="D29" si="26">IF(D28="","",D27/D28)</f>
        <v>4.301379554297842E-2</v>
      </c>
      <c r="E29" s="9">
        <f t="shared" ref="E29" si="27">IF(E28="","",E27/E28)</f>
        <v>3.8544194107452343E-2</v>
      </c>
      <c r="F29" s="9">
        <f t="shared" ref="F29" si="28">IF(F28="","",F27/F28)</f>
        <v>4.9603803486529319E-2</v>
      </c>
      <c r="G29" s="9">
        <f t="shared" ref="G29" si="29">IF(G28="","",G27/G28)</f>
        <v>5.0073206442166909E-2</v>
      </c>
      <c r="H29" s="9">
        <f t="shared" ref="H29" si="30">IF(H28="","",H27/H28)</f>
        <v>6.1357297799814067E-2</v>
      </c>
      <c r="I29" s="9">
        <f t="shared" ref="I29" si="31">IF(I28="","",I27/I28)</f>
        <v>6.221273801707157E-2</v>
      </c>
      <c r="J29" s="9">
        <f t="shared" ref="J29" si="32">IF(J28="","",J27/J28)</f>
        <v>6.9137213288711127E-2</v>
      </c>
      <c r="K29" s="9">
        <f t="shared" ref="K29" si="33">IF(K28="","",K27/K28)</f>
        <v>7.4331275720164611E-2</v>
      </c>
      <c r="L29" s="9">
        <f t="shared" ref="L29" si="34">IF(L28="","",L27/L28)</f>
        <v>5.6978758318898717E-2</v>
      </c>
      <c r="M29" s="9">
        <f t="shared" ref="M29" si="35">IF(M28="","",M27/M28)</f>
        <v>6.4267744148814518E-2</v>
      </c>
      <c r="N29" s="9">
        <f t="shared" ref="N29" si="36">IF(N28="","",N27/N28)</f>
        <v>5.49180540428401E-2</v>
      </c>
    </row>
    <row r="31" spans="1:14" x14ac:dyDescent="0.25">
      <c r="A31" s="1" t="s">
        <v>9</v>
      </c>
      <c r="B31" s="3">
        <v>42095</v>
      </c>
      <c r="C31" s="3">
        <v>42125</v>
      </c>
      <c r="D31" s="3">
        <v>42156</v>
      </c>
      <c r="E31" s="3">
        <v>42186</v>
      </c>
      <c r="F31" s="3">
        <v>42217</v>
      </c>
      <c r="G31" s="3">
        <v>42248</v>
      </c>
      <c r="H31" s="3">
        <v>42278</v>
      </c>
      <c r="I31" s="3">
        <v>42309</v>
      </c>
      <c r="J31" s="3">
        <v>42339</v>
      </c>
      <c r="K31" s="3">
        <v>42370</v>
      </c>
      <c r="L31" s="3">
        <v>42401</v>
      </c>
      <c r="M31" s="3">
        <v>42430</v>
      </c>
      <c r="N31" s="1" t="s">
        <v>0</v>
      </c>
    </row>
    <row r="32" spans="1:14" x14ac:dyDescent="0.25">
      <c r="A32" s="6" t="s">
        <v>2</v>
      </c>
      <c r="B32">
        <v>294</v>
      </c>
      <c r="C32">
        <v>244</v>
      </c>
      <c r="D32">
        <v>302</v>
      </c>
      <c r="E32">
        <v>299</v>
      </c>
      <c r="F32">
        <v>277</v>
      </c>
      <c r="G32">
        <v>344</v>
      </c>
      <c r="H32">
        <v>369</v>
      </c>
      <c r="I32">
        <v>288</v>
      </c>
      <c r="J32">
        <v>238</v>
      </c>
      <c r="K32">
        <v>400</v>
      </c>
      <c r="L32">
        <v>428</v>
      </c>
      <c r="M32">
        <v>460</v>
      </c>
      <c r="N32">
        <v>3943</v>
      </c>
    </row>
    <row r="33" spans="1:14" x14ac:dyDescent="0.25">
      <c r="A33" s="6" t="s">
        <v>3</v>
      </c>
      <c r="B33">
        <v>419</v>
      </c>
      <c r="C33">
        <v>385</v>
      </c>
      <c r="D33">
        <v>303</v>
      </c>
      <c r="E33">
        <v>269</v>
      </c>
      <c r="F33">
        <v>373</v>
      </c>
      <c r="G33">
        <v>307</v>
      </c>
      <c r="H33">
        <v>377</v>
      </c>
      <c r="I33">
        <v>435</v>
      </c>
      <c r="J33">
        <v>339</v>
      </c>
      <c r="K33">
        <v>484</v>
      </c>
      <c r="L33">
        <v>504</v>
      </c>
      <c r="M33">
        <v>554</v>
      </c>
      <c r="N33">
        <v>4749</v>
      </c>
    </row>
    <row r="34" spans="1:14" x14ac:dyDescent="0.25">
      <c r="A34" s="7" t="s">
        <v>0</v>
      </c>
      <c r="B34" s="2">
        <v>713</v>
      </c>
      <c r="C34" s="2">
        <v>629</v>
      </c>
      <c r="D34" s="2">
        <v>605</v>
      </c>
      <c r="E34" s="2">
        <v>568</v>
      </c>
      <c r="F34" s="2">
        <v>650</v>
      </c>
      <c r="G34" s="2">
        <v>651</v>
      </c>
      <c r="H34" s="2">
        <v>746</v>
      </c>
      <c r="I34" s="2">
        <v>723</v>
      </c>
      <c r="J34" s="2">
        <v>577</v>
      </c>
      <c r="K34" s="2">
        <v>884</v>
      </c>
      <c r="L34" s="2">
        <v>932</v>
      </c>
      <c r="M34" s="2">
        <v>1014</v>
      </c>
      <c r="N34" s="2">
        <v>8692</v>
      </c>
    </row>
    <row r="35" spans="1:14" x14ac:dyDescent="0.25">
      <c r="A35" t="s">
        <v>12</v>
      </c>
      <c r="B35" s="10">
        <v>13424</v>
      </c>
      <c r="C35" s="10">
        <v>13273</v>
      </c>
      <c r="D35" s="10">
        <v>13841</v>
      </c>
      <c r="E35" s="10">
        <v>13645</v>
      </c>
      <c r="F35" s="10">
        <v>13068</v>
      </c>
      <c r="G35" s="10">
        <v>13483</v>
      </c>
      <c r="H35" s="10">
        <v>13420</v>
      </c>
      <c r="I35" s="10">
        <v>12442</v>
      </c>
      <c r="J35" s="10">
        <v>12277</v>
      </c>
      <c r="K35" s="10">
        <v>12780</v>
      </c>
      <c r="L35" s="10">
        <v>12188</v>
      </c>
      <c r="M35" s="10">
        <v>13775</v>
      </c>
      <c r="N35" s="10">
        <f>SUM(B35:M35)</f>
        <v>157616</v>
      </c>
    </row>
    <row r="36" spans="1:14" x14ac:dyDescent="0.25">
      <c r="A36" s="8" t="s">
        <v>14</v>
      </c>
      <c r="B36" s="9">
        <f>IF(B35="","",B34/B35)</f>
        <v>5.3113825983313469E-2</v>
      </c>
      <c r="C36" s="9">
        <f t="shared" ref="C36" si="37">IF(C35="","",C34/C35)</f>
        <v>4.7389437203345139E-2</v>
      </c>
      <c r="D36" s="9">
        <f t="shared" ref="D36" si="38">IF(D35="","",D34/D35)</f>
        <v>4.3710714543746837E-2</v>
      </c>
      <c r="E36" s="9">
        <f t="shared" ref="E36" si="39">IF(E35="","",E34/E35)</f>
        <v>4.1626969585928909E-2</v>
      </c>
      <c r="F36" s="9">
        <f t="shared" ref="F36" si="40">IF(F35="","",F34/F35)</f>
        <v>4.9739822467095192E-2</v>
      </c>
      <c r="G36" s="9">
        <f t="shared" ref="G36" si="41">IF(G35="","",G34/G35)</f>
        <v>4.8283023066083217E-2</v>
      </c>
      <c r="H36" s="9">
        <f t="shared" ref="H36" si="42">IF(H35="","",H34/H35)</f>
        <v>5.5588673621460506E-2</v>
      </c>
      <c r="I36" s="9">
        <f t="shared" ref="I36" si="43">IF(I35="","",I34/I35)</f>
        <v>5.8109628677061563E-2</v>
      </c>
      <c r="J36" s="9">
        <f t="shared" ref="J36" si="44">IF(J35="","",J34/J35)</f>
        <v>4.6998452390649183E-2</v>
      </c>
      <c r="K36" s="9">
        <f t="shared" ref="K36" si="45">IF(K35="","",K34/K35)</f>
        <v>6.9170579029733961E-2</v>
      </c>
      <c r="L36" s="9">
        <f t="shared" ref="L36" si="46">IF(L35="","",L34/L35)</f>
        <v>7.6468657696094525E-2</v>
      </c>
      <c r="M36" s="9">
        <f t="shared" ref="M36" si="47">IF(M35="","",M34/M35)</f>
        <v>7.3611615245009074E-2</v>
      </c>
      <c r="N36" s="9">
        <f t="shared" ref="N36" si="48">IF(N35="","",N34/N35)</f>
        <v>5.5146685615673534E-2</v>
      </c>
    </row>
    <row r="38" spans="1:14" x14ac:dyDescent="0.25">
      <c r="A38" s="1" t="s">
        <v>9</v>
      </c>
      <c r="B38" s="3">
        <v>42461</v>
      </c>
      <c r="C38" s="3">
        <v>42491</v>
      </c>
      <c r="D38" s="3">
        <v>42522</v>
      </c>
      <c r="E38" s="3">
        <v>42552</v>
      </c>
      <c r="F38" s="3">
        <v>42583</v>
      </c>
      <c r="G38" s="3">
        <v>42614</v>
      </c>
      <c r="H38" s="3">
        <v>42644</v>
      </c>
      <c r="I38" s="3">
        <v>42675</v>
      </c>
      <c r="J38" s="3">
        <v>42705</v>
      </c>
      <c r="K38" s="3">
        <v>42736</v>
      </c>
      <c r="L38" s="3">
        <v>42767</v>
      </c>
      <c r="M38" s="3">
        <v>42795</v>
      </c>
      <c r="N38" s="1" t="s">
        <v>0</v>
      </c>
    </row>
    <row r="39" spans="1:14" x14ac:dyDescent="0.25">
      <c r="A39" s="6" t="s">
        <v>2</v>
      </c>
      <c r="B39">
        <v>350</v>
      </c>
      <c r="C39">
        <v>351</v>
      </c>
      <c r="D39">
        <v>349</v>
      </c>
      <c r="E39">
        <v>416</v>
      </c>
      <c r="F39">
        <v>395</v>
      </c>
      <c r="G39">
        <v>367</v>
      </c>
      <c r="H39">
        <v>407</v>
      </c>
      <c r="I39">
        <v>167</v>
      </c>
      <c r="J39">
        <v>270</v>
      </c>
      <c r="K39">
        <v>410</v>
      </c>
      <c r="L39">
        <v>275</v>
      </c>
      <c r="M39">
        <v>235</v>
      </c>
      <c r="N39">
        <v>3992</v>
      </c>
    </row>
    <row r="40" spans="1:14" x14ac:dyDescent="0.25">
      <c r="A40" s="6" t="s">
        <v>3</v>
      </c>
      <c r="B40">
        <v>397</v>
      </c>
      <c r="C40">
        <v>302</v>
      </c>
      <c r="D40">
        <v>380</v>
      </c>
      <c r="E40">
        <v>388</v>
      </c>
      <c r="F40">
        <v>336</v>
      </c>
      <c r="G40">
        <v>513</v>
      </c>
      <c r="H40">
        <v>435</v>
      </c>
      <c r="I40">
        <v>445</v>
      </c>
      <c r="J40">
        <v>516</v>
      </c>
      <c r="K40">
        <v>589</v>
      </c>
      <c r="L40">
        <v>485</v>
      </c>
      <c r="M40">
        <v>521</v>
      </c>
      <c r="N40">
        <v>5307</v>
      </c>
    </row>
    <row r="41" spans="1:14" x14ac:dyDescent="0.25">
      <c r="A41" s="7" t="s">
        <v>0</v>
      </c>
      <c r="B41" s="2">
        <v>747</v>
      </c>
      <c r="C41" s="2">
        <v>653</v>
      </c>
      <c r="D41" s="2">
        <v>729</v>
      </c>
      <c r="E41" s="2">
        <v>804</v>
      </c>
      <c r="F41" s="2">
        <v>731</v>
      </c>
      <c r="G41" s="2">
        <v>880</v>
      </c>
      <c r="H41" s="2">
        <v>842</v>
      </c>
      <c r="I41" s="2">
        <v>612</v>
      </c>
      <c r="J41" s="2">
        <v>786</v>
      </c>
      <c r="K41" s="2">
        <v>999</v>
      </c>
      <c r="L41" s="2">
        <v>760</v>
      </c>
      <c r="M41" s="2">
        <v>756</v>
      </c>
      <c r="N41" s="2">
        <v>9299</v>
      </c>
    </row>
    <row r="42" spans="1:14" x14ac:dyDescent="0.25">
      <c r="A42" t="s">
        <v>12</v>
      </c>
      <c r="B42" s="10">
        <v>12653</v>
      </c>
      <c r="C42" s="10">
        <v>14158</v>
      </c>
      <c r="D42" s="10">
        <v>13675</v>
      </c>
      <c r="E42" s="10">
        <v>14335</v>
      </c>
      <c r="F42" s="10">
        <v>13039</v>
      </c>
      <c r="G42" s="10">
        <v>13456</v>
      </c>
      <c r="H42" s="10">
        <v>13480</v>
      </c>
      <c r="I42" s="10">
        <v>12463</v>
      </c>
      <c r="J42" s="10">
        <v>12159</v>
      </c>
      <c r="K42" s="10">
        <v>12298</v>
      </c>
      <c r="L42" s="10">
        <v>11267</v>
      </c>
      <c r="M42" s="10">
        <v>13774</v>
      </c>
      <c r="N42" s="10">
        <f>SUM(B42:M42)</f>
        <v>156757</v>
      </c>
    </row>
    <row r="43" spans="1:14" x14ac:dyDescent="0.25">
      <c r="A43" s="8" t="s">
        <v>14</v>
      </c>
      <c r="B43" s="9">
        <f>IF(B42="","",B41/B42)</f>
        <v>5.9037382438947288E-2</v>
      </c>
      <c r="C43" s="9">
        <f t="shared" ref="C43" si="49">IF(C42="","",C41/C42)</f>
        <v>4.6122333662946741E-2</v>
      </c>
      <c r="D43" s="9">
        <f t="shared" ref="D43" si="50">IF(D42="","",D41/D42)</f>
        <v>5.3308957952468004E-2</v>
      </c>
      <c r="E43" s="9">
        <f t="shared" ref="E43" si="51">IF(E42="","",E41/E42)</f>
        <v>5.6086501569584932E-2</v>
      </c>
      <c r="F43" s="9">
        <f t="shared" ref="F43" si="52">IF(F42="","",F41/F42)</f>
        <v>5.6062581486310298E-2</v>
      </c>
      <c r="G43" s="9">
        <f t="shared" ref="G43" si="53">IF(G42="","",G41/G42)</f>
        <v>6.5398335315101072E-2</v>
      </c>
      <c r="H43" s="9">
        <f t="shared" ref="H43" si="54">IF(H42="","",H41/H42)</f>
        <v>6.2462908011869434E-2</v>
      </c>
      <c r="I43" s="9">
        <f t="shared" ref="I43" si="55">IF(I42="","",I41/I42)</f>
        <v>4.9105351841450692E-2</v>
      </c>
      <c r="J43" s="9">
        <f t="shared" ref="J43" si="56">IF(J42="","",J41/J42)</f>
        <v>6.4643473969898835E-2</v>
      </c>
      <c r="K43" s="9">
        <f t="shared" ref="K43" si="57">IF(K42="","",K41/K42)</f>
        <v>8.1232720767604488E-2</v>
      </c>
      <c r="L43" s="9">
        <f t="shared" ref="L43" si="58">IF(L42="","",L41/L42)</f>
        <v>6.7453625632377737E-2</v>
      </c>
      <c r="M43" s="9">
        <f t="shared" ref="M43" si="59">IF(M42="","",M41/M42)</f>
        <v>5.4886017133730217E-2</v>
      </c>
      <c r="N43" s="9">
        <f t="shared" ref="N43" si="60">IF(N42="","",N41/N42)</f>
        <v>5.9321114846545925E-2</v>
      </c>
    </row>
    <row r="45" spans="1:14" x14ac:dyDescent="0.25">
      <c r="A45" s="1" t="s">
        <v>9</v>
      </c>
      <c r="B45" s="3">
        <v>42826</v>
      </c>
      <c r="C45" s="3">
        <v>42856</v>
      </c>
      <c r="D45" s="3">
        <v>42887</v>
      </c>
      <c r="E45" s="3">
        <v>42917</v>
      </c>
      <c r="F45" s="3">
        <v>42948</v>
      </c>
      <c r="G45" s="3">
        <v>42979</v>
      </c>
      <c r="H45" s="3">
        <v>43009</v>
      </c>
      <c r="I45" s="3">
        <v>43040</v>
      </c>
      <c r="J45" s="3">
        <v>43070</v>
      </c>
      <c r="K45" s="3">
        <v>43101</v>
      </c>
      <c r="L45" s="3">
        <v>43132</v>
      </c>
      <c r="M45" s="3">
        <v>43160</v>
      </c>
      <c r="N45" s="1" t="s">
        <v>0</v>
      </c>
    </row>
    <row r="46" spans="1:14" x14ac:dyDescent="0.25">
      <c r="A46" s="6" t="s">
        <v>2</v>
      </c>
      <c r="B46">
        <v>219</v>
      </c>
      <c r="C46">
        <v>222</v>
      </c>
      <c r="D46">
        <v>220</v>
      </c>
      <c r="E46">
        <v>111</v>
      </c>
      <c r="F46">
        <v>67</v>
      </c>
      <c r="G46">
        <v>77</v>
      </c>
      <c r="H46">
        <v>24</v>
      </c>
      <c r="I46">
        <v>96</v>
      </c>
      <c r="J46">
        <v>199</v>
      </c>
      <c r="K46">
        <v>178</v>
      </c>
      <c r="L46">
        <v>247</v>
      </c>
      <c r="M46">
        <v>185</v>
      </c>
      <c r="N46">
        <v>1845</v>
      </c>
    </row>
    <row r="47" spans="1:14" x14ac:dyDescent="0.25">
      <c r="A47" s="6" t="s">
        <v>3</v>
      </c>
      <c r="B47">
        <v>417</v>
      </c>
      <c r="C47">
        <v>511</v>
      </c>
      <c r="D47">
        <v>421</v>
      </c>
      <c r="E47">
        <v>367</v>
      </c>
      <c r="F47">
        <v>236</v>
      </c>
      <c r="G47">
        <v>331</v>
      </c>
      <c r="H47">
        <v>274</v>
      </c>
      <c r="I47">
        <v>384</v>
      </c>
      <c r="J47">
        <v>484</v>
      </c>
      <c r="K47">
        <v>601</v>
      </c>
      <c r="L47">
        <v>555</v>
      </c>
      <c r="M47">
        <v>610</v>
      </c>
      <c r="N47">
        <v>5191</v>
      </c>
    </row>
    <row r="48" spans="1:14" x14ac:dyDescent="0.25">
      <c r="A48" s="7" t="s">
        <v>0</v>
      </c>
      <c r="B48" s="2">
        <v>636</v>
      </c>
      <c r="C48" s="2">
        <v>733</v>
      </c>
      <c r="D48" s="2">
        <v>641</v>
      </c>
      <c r="E48" s="2">
        <v>478</v>
      </c>
      <c r="F48" s="2">
        <v>303</v>
      </c>
      <c r="G48" s="2">
        <v>408</v>
      </c>
      <c r="H48" s="2">
        <v>298</v>
      </c>
      <c r="I48" s="2">
        <v>480</v>
      </c>
      <c r="J48" s="2">
        <v>683</v>
      </c>
      <c r="K48" s="2">
        <v>779</v>
      </c>
      <c r="L48" s="2">
        <v>802</v>
      </c>
      <c r="M48" s="2">
        <v>795</v>
      </c>
      <c r="N48" s="2">
        <v>7036</v>
      </c>
    </row>
    <row r="49" spans="1:14" x14ac:dyDescent="0.25">
      <c r="A49" t="s">
        <v>12</v>
      </c>
      <c r="B49" s="10">
        <v>13445</v>
      </c>
      <c r="C49" s="10">
        <v>14179</v>
      </c>
      <c r="D49" s="10">
        <v>13738</v>
      </c>
      <c r="E49" s="10">
        <v>14438</v>
      </c>
      <c r="F49" s="10">
        <v>13419</v>
      </c>
      <c r="G49" s="10">
        <v>13474</v>
      </c>
      <c r="H49" s="10">
        <v>14080</v>
      </c>
      <c r="I49" s="10">
        <v>12855</v>
      </c>
      <c r="J49" s="10">
        <v>12640</v>
      </c>
      <c r="K49" s="10">
        <v>12711</v>
      </c>
      <c r="L49" s="10">
        <v>11751</v>
      </c>
      <c r="M49" s="10">
        <v>12642</v>
      </c>
      <c r="N49" s="10">
        <f>SUM(B49:M49)</f>
        <v>159372</v>
      </c>
    </row>
    <row r="50" spans="1:14" x14ac:dyDescent="0.25">
      <c r="A50" s="8" t="s">
        <v>14</v>
      </c>
      <c r="B50" s="9">
        <f>IF(B49="","",B48/B49)</f>
        <v>4.7303830420230571E-2</v>
      </c>
      <c r="C50" s="9">
        <f t="shared" ref="C50" si="61">IF(C49="","",C48/C49)</f>
        <v>5.1696170392834473E-2</v>
      </c>
      <c r="D50" s="9">
        <f t="shared" ref="D50" si="62">IF(D49="","",D48/D49)</f>
        <v>4.6658902314747418E-2</v>
      </c>
      <c r="E50" s="9">
        <f t="shared" ref="E50" si="63">IF(E49="","",E48/E49)</f>
        <v>3.3107078542734453E-2</v>
      </c>
      <c r="F50" s="9">
        <f t="shared" ref="F50" si="64">IF(F49="","",F48/F49)</f>
        <v>2.2579923988374693E-2</v>
      </c>
      <c r="G50" s="9">
        <f t="shared" ref="G50" si="65">IF(G49="","",G48/G49)</f>
        <v>3.0280540299836723E-2</v>
      </c>
      <c r="H50" s="9">
        <f t="shared" ref="H50" si="66">IF(H49="","",H48/H49)</f>
        <v>2.1164772727272727E-2</v>
      </c>
      <c r="I50" s="9">
        <f t="shared" ref="I50" si="67">IF(I49="","",I48/I49)</f>
        <v>3.7339556592765458E-2</v>
      </c>
      <c r="J50" s="9">
        <f t="shared" ref="J50" si="68">IF(J49="","",J48/J49)</f>
        <v>5.4034810126582282E-2</v>
      </c>
      <c r="K50" s="9">
        <f t="shared" ref="K50" si="69">IF(K49="","",K48/K49)</f>
        <v>6.1285500747384154E-2</v>
      </c>
      <c r="L50" s="9">
        <f t="shared" ref="L50" si="70">IF(L49="","",L48/L49)</f>
        <v>6.824951067994213E-2</v>
      </c>
      <c r="M50" s="9">
        <f t="shared" ref="M50" si="71">IF(M49="","",M48/M49)</f>
        <v>6.2885619364024675E-2</v>
      </c>
      <c r="N50" s="9">
        <f t="shared" ref="N50" si="72">IF(N49="","",N48/N49)</f>
        <v>4.4148282006876989E-2</v>
      </c>
    </row>
    <row r="52" spans="1:14" x14ac:dyDescent="0.25">
      <c r="A52" s="1" t="s">
        <v>9</v>
      </c>
      <c r="B52" s="3">
        <v>43191</v>
      </c>
      <c r="C52" s="3">
        <v>43221</v>
      </c>
      <c r="D52" s="3">
        <v>43252</v>
      </c>
      <c r="E52" s="3">
        <v>43282</v>
      </c>
      <c r="F52" s="3">
        <v>43313</v>
      </c>
      <c r="G52" s="3">
        <v>43344</v>
      </c>
      <c r="H52" s="3">
        <v>43374</v>
      </c>
      <c r="I52" s="3">
        <v>43405</v>
      </c>
      <c r="J52" s="3">
        <v>43435</v>
      </c>
      <c r="K52" s="3">
        <v>43466</v>
      </c>
      <c r="L52" s="3">
        <v>43497</v>
      </c>
      <c r="M52" s="3">
        <v>43525</v>
      </c>
      <c r="N52" s="1" t="s">
        <v>0</v>
      </c>
    </row>
    <row r="53" spans="1:14" x14ac:dyDescent="0.25">
      <c r="A53" s="6" t="s">
        <v>2</v>
      </c>
      <c r="B53">
        <v>122</v>
      </c>
      <c r="C53">
        <v>71</v>
      </c>
      <c r="D53">
        <v>18</v>
      </c>
      <c r="E53">
        <v>83</v>
      </c>
      <c r="F53">
        <v>109</v>
      </c>
      <c r="G53">
        <v>107</v>
      </c>
      <c r="H53">
        <v>70</v>
      </c>
      <c r="I53">
        <v>80</v>
      </c>
      <c r="J53">
        <v>97</v>
      </c>
      <c r="K53">
        <v>183</v>
      </c>
      <c r="L53">
        <v>124</v>
      </c>
      <c r="M53">
        <v>108</v>
      </c>
      <c r="N53">
        <v>1172</v>
      </c>
    </row>
    <row r="54" spans="1:14" x14ac:dyDescent="0.25">
      <c r="A54" s="6" t="s">
        <v>3</v>
      </c>
      <c r="B54">
        <v>461</v>
      </c>
      <c r="C54">
        <v>289</v>
      </c>
      <c r="D54">
        <v>261</v>
      </c>
      <c r="E54">
        <v>327</v>
      </c>
      <c r="F54">
        <v>347</v>
      </c>
      <c r="G54">
        <v>398</v>
      </c>
      <c r="H54">
        <v>349</v>
      </c>
      <c r="I54">
        <v>412</v>
      </c>
      <c r="J54">
        <v>416</v>
      </c>
      <c r="K54">
        <v>560</v>
      </c>
      <c r="L54">
        <v>525</v>
      </c>
      <c r="M54">
        <v>523</v>
      </c>
      <c r="N54">
        <v>4868</v>
      </c>
    </row>
    <row r="55" spans="1:14" x14ac:dyDescent="0.25">
      <c r="A55" s="7" t="s">
        <v>0</v>
      </c>
      <c r="B55" s="2">
        <v>583</v>
      </c>
      <c r="C55" s="2">
        <v>360</v>
      </c>
      <c r="D55" s="2">
        <v>279</v>
      </c>
      <c r="E55" s="2">
        <v>410</v>
      </c>
      <c r="F55" s="2">
        <v>456</v>
      </c>
      <c r="G55" s="2">
        <v>505</v>
      </c>
      <c r="H55" s="2">
        <v>419</v>
      </c>
      <c r="I55" s="2">
        <v>492</v>
      </c>
      <c r="J55" s="2">
        <v>513</v>
      </c>
      <c r="K55" s="2">
        <v>743</v>
      </c>
      <c r="L55" s="2">
        <v>649</v>
      </c>
      <c r="M55" s="2">
        <v>631</v>
      </c>
      <c r="N55" s="2">
        <v>6040</v>
      </c>
    </row>
    <row r="56" spans="1:14" x14ac:dyDescent="0.25">
      <c r="A56" t="s">
        <v>12</v>
      </c>
      <c r="B56" s="10">
        <v>12977</v>
      </c>
      <c r="C56" s="10">
        <v>14414</v>
      </c>
      <c r="D56" s="10">
        <v>14293</v>
      </c>
      <c r="E56" s="10">
        <v>14900</v>
      </c>
      <c r="F56" s="10">
        <v>13611</v>
      </c>
      <c r="G56" s="10">
        <v>13318</v>
      </c>
      <c r="H56" s="10">
        <v>13644</v>
      </c>
      <c r="I56" s="10">
        <v>12927</v>
      </c>
      <c r="J56" s="10">
        <v>12893</v>
      </c>
      <c r="K56" s="10">
        <v>13328</v>
      </c>
      <c r="L56" s="10">
        <v>12449</v>
      </c>
      <c r="M56" s="10">
        <v>14367</v>
      </c>
      <c r="N56" s="10">
        <f>SUM(B56:M56)</f>
        <v>163121</v>
      </c>
    </row>
    <row r="57" spans="1:14" x14ac:dyDescent="0.25">
      <c r="A57" s="8" t="s">
        <v>14</v>
      </c>
      <c r="B57" s="9">
        <f>IF(B56="","",B55/B56)</f>
        <v>4.4925637666640983E-2</v>
      </c>
      <c r="C57" s="9">
        <f t="shared" ref="C57" si="73">IF(C56="","",C55/C56)</f>
        <v>2.4975718051893993E-2</v>
      </c>
      <c r="D57" s="9">
        <f t="shared" ref="D57" si="74">IF(D56="","",D55/D56)</f>
        <v>1.9520044777163646E-2</v>
      </c>
      <c r="E57" s="9">
        <f t="shared" ref="E57" si="75">IF(E56="","",E55/E56)</f>
        <v>2.7516778523489934E-2</v>
      </c>
      <c r="F57" s="9">
        <f t="shared" ref="F57" si="76">IF(F56="","",F55/F56)</f>
        <v>3.3502314304606567E-2</v>
      </c>
      <c r="G57" s="9">
        <f t="shared" ref="G57" si="77">IF(G56="","",G55/G56)</f>
        <v>3.791860639735696E-2</v>
      </c>
      <c r="H57" s="9">
        <f t="shared" ref="H57" si="78">IF(H56="","",H55/H56)</f>
        <v>3.0709469363822926E-2</v>
      </c>
      <c r="I57" s="9">
        <f t="shared" ref="I57" si="79">IF(I56="","",I55/I56)</f>
        <v>3.8059874680900441E-2</v>
      </c>
      <c r="J57" s="9">
        <f t="shared" ref="J57" si="80">IF(J56="","",J55/J56)</f>
        <v>3.9789032808500734E-2</v>
      </c>
      <c r="K57" s="9">
        <f t="shared" ref="K57" si="81">IF(K56="","",K55/K56)</f>
        <v>5.5747298919567825E-2</v>
      </c>
      <c r="L57" s="9">
        <f t="shared" ref="L57" si="82">IF(L56="","",L55/L56)</f>
        <v>5.2132701421800945E-2</v>
      </c>
      <c r="M57" s="9">
        <f t="shared" ref="M57" si="83">IF(M56="","",M55/M56)</f>
        <v>4.3920094661376766E-2</v>
      </c>
      <c r="N57" s="9">
        <f t="shared" ref="N57" si="84">IF(N56="","",N55/N56)</f>
        <v>3.7027727882982572E-2</v>
      </c>
    </row>
    <row r="59" spans="1:14" x14ac:dyDescent="0.25">
      <c r="A59" s="1" t="s">
        <v>9</v>
      </c>
      <c r="B59" s="3">
        <v>43556</v>
      </c>
      <c r="C59" s="3">
        <v>43586</v>
      </c>
      <c r="D59" s="3">
        <v>43617</v>
      </c>
      <c r="E59" s="3">
        <v>43647</v>
      </c>
      <c r="F59" s="3">
        <v>43678</v>
      </c>
      <c r="G59" s="3">
        <v>43709</v>
      </c>
      <c r="H59" s="3">
        <v>43739</v>
      </c>
      <c r="I59" s="3">
        <v>43770</v>
      </c>
      <c r="J59" s="3">
        <v>43800</v>
      </c>
      <c r="K59" s="3">
        <v>43831</v>
      </c>
      <c r="L59" s="3">
        <v>43862</v>
      </c>
      <c r="M59" s="3">
        <v>43891</v>
      </c>
      <c r="N59" s="1" t="s">
        <v>0</v>
      </c>
    </row>
    <row r="60" spans="1:14" x14ac:dyDescent="0.25">
      <c r="A60" s="6" t="s">
        <v>2</v>
      </c>
      <c r="B60">
        <v>217</v>
      </c>
      <c r="C60">
        <v>136</v>
      </c>
      <c r="D60">
        <v>95</v>
      </c>
      <c r="E60">
        <v>90</v>
      </c>
      <c r="F60">
        <v>170</v>
      </c>
      <c r="G60">
        <v>190</v>
      </c>
      <c r="H60">
        <v>183</v>
      </c>
      <c r="I60">
        <v>185</v>
      </c>
      <c r="J60">
        <v>193</v>
      </c>
      <c r="K60">
        <v>238</v>
      </c>
      <c r="L60">
        <v>158</v>
      </c>
      <c r="M60">
        <v>76</v>
      </c>
      <c r="N60">
        <v>1931</v>
      </c>
    </row>
    <row r="61" spans="1:14" x14ac:dyDescent="0.25">
      <c r="A61" s="6" t="s">
        <v>3</v>
      </c>
      <c r="B61">
        <v>584</v>
      </c>
      <c r="C61">
        <v>556</v>
      </c>
      <c r="D61">
        <v>535</v>
      </c>
      <c r="E61">
        <v>636</v>
      </c>
      <c r="F61">
        <v>608</v>
      </c>
      <c r="G61">
        <v>595</v>
      </c>
      <c r="H61">
        <v>697</v>
      </c>
      <c r="I61">
        <v>678</v>
      </c>
      <c r="J61">
        <v>847</v>
      </c>
      <c r="K61">
        <v>721</v>
      </c>
      <c r="L61">
        <v>594</v>
      </c>
      <c r="M61">
        <v>459</v>
      </c>
      <c r="N61">
        <v>7510</v>
      </c>
    </row>
    <row r="62" spans="1:14" x14ac:dyDescent="0.25">
      <c r="A62" s="7" t="s">
        <v>0</v>
      </c>
      <c r="B62" s="2">
        <v>801</v>
      </c>
      <c r="C62" s="2">
        <v>692</v>
      </c>
      <c r="D62" s="2">
        <v>630</v>
      </c>
      <c r="E62" s="2">
        <v>726</v>
      </c>
      <c r="F62" s="2">
        <v>778</v>
      </c>
      <c r="G62" s="2">
        <v>785</v>
      </c>
      <c r="H62" s="2">
        <v>880</v>
      </c>
      <c r="I62" s="2">
        <v>863</v>
      </c>
      <c r="J62" s="2">
        <v>1040</v>
      </c>
      <c r="K62" s="2">
        <v>959</v>
      </c>
      <c r="L62" s="2">
        <v>752</v>
      </c>
      <c r="M62" s="2">
        <v>535</v>
      </c>
      <c r="N62" s="2">
        <v>9441</v>
      </c>
    </row>
    <row r="63" spans="1:14" x14ac:dyDescent="0.25">
      <c r="A63" t="s">
        <v>12</v>
      </c>
      <c r="B63" s="10">
        <v>14052</v>
      </c>
      <c r="C63" s="10">
        <v>14412</v>
      </c>
      <c r="D63" s="10">
        <v>13940</v>
      </c>
      <c r="E63" s="10">
        <v>15650</v>
      </c>
      <c r="F63" s="10">
        <v>13972</v>
      </c>
      <c r="G63" s="10">
        <v>14376</v>
      </c>
      <c r="H63" s="10">
        <v>13996</v>
      </c>
      <c r="I63" s="10">
        <v>13358</v>
      </c>
      <c r="J63" s="10">
        <v>13956</v>
      </c>
      <c r="K63" s="10">
        <v>13273</v>
      </c>
      <c r="L63" s="10">
        <v>12351</v>
      </c>
      <c r="M63" s="10">
        <v>9866</v>
      </c>
      <c r="N63" s="10">
        <f>SUM(B63:M63)</f>
        <v>163202</v>
      </c>
    </row>
    <row r="64" spans="1:14" x14ac:dyDescent="0.25">
      <c r="A64" s="8" t="s">
        <v>14</v>
      </c>
      <c r="B64" s="9">
        <f>IF(B63="","",B62/B63)</f>
        <v>5.7002561912894961E-2</v>
      </c>
      <c r="C64" s="9">
        <f t="shared" ref="C64" si="85">IF(C63="","",C62/C63)</f>
        <v>4.8015542603386065E-2</v>
      </c>
      <c r="D64" s="9">
        <f t="shared" ref="D64" si="86">IF(D63="","",D62/D63)</f>
        <v>4.519368723098996E-2</v>
      </c>
      <c r="E64" s="9">
        <f t="shared" ref="E64" si="87">IF(E63="","",E62/E63)</f>
        <v>4.6389776357827477E-2</v>
      </c>
      <c r="F64" s="9">
        <f t="shared" ref="F64" si="88">IF(F63="","",F62/F63)</f>
        <v>5.568279415974807E-2</v>
      </c>
      <c r="G64" s="9">
        <f t="shared" ref="G64" si="89">IF(G63="","",G62/G63)</f>
        <v>5.4604897050639957E-2</v>
      </c>
      <c r="H64" s="9">
        <f t="shared" ref="H64" si="90">IF(H63="","",H62/H63)</f>
        <v>6.2875107173478134E-2</v>
      </c>
      <c r="I64" s="9">
        <f t="shared" ref="I64" si="91">IF(I63="","",I62/I63)</f>
        <v>6.460547986225483E-2</v>
      </c>
      <c r="J64" s="9">
        <f t="shared" ref="J64" si="92">IF(J63="","",J62/J63)</f>
        <v>7.4519919747778732E-2</v>
      </c>
      <c r="K64" s="9">
        <f t="shared" ref="K64" si="93">IF(K63="","",K62/K63)</f>
        <v>7.2251940028629544E-2</v>
      </c>
      <c r="L64" s="9">
        <f t="shared" ref="L64" si="94">IF(L63="","",L62/L63)</f>
        <v>6.0885758238199333E-2</v>
      </c>
      <c r="M64" s="9">
        <f t="shared" ref="M64" si="95">IF(M63="","",M62/M63)</f>
        <v>5.4226636934928032E-2</v>
      </c>
      <c r="N64" s="9">
        <f t="shared" ref="N64" si="96">IF(N63="","",N62/N63)</f>
        <v>5.7848555777502725E-2</v>
      </c>
    </row>
    <row r="66" spans="1:14" x14ac:dyDescent="0.25">
      <c r="A66" s="1" t="s">
        <v>9</v>
      </c>
      <c r="B66" s="3">
        <v>43922</v>
      </c>
      <c r="C66" s="3">
        <v>43952</v>
      </c>
      <c r="D66" s="3">
        <v>43983</v>
      </c>
      <c r="E66" s="3">
        <v>44013</v>
      </c>
      <c r="F66" s="3">
        <v>44044</v>
      </c>
      <c r="G66" s="3">
        <v>44075</v>
      </c>
      <c r="H66" s="3">
        <v>44105</v>
      </c>
      <c r="I66" s="3">
        <v>44136</v>
      </c>
      <c r="J66" s="3">
        <v>44166</v>
      </c>
      <c r="K66" s="3">
        <v>44197</v>
      </c>
      <c r="L66" s="3">
        <v>44228</v>
      </c>
      <c r="M66" s="3">
        <v>44256</v>
      </c>
      <c r="N66" s="1" t="s">
        <v>0</v>
      </c>
    </row>
    <row r="67" spans="1:14" x14ac:dyDescent="0.25">
      <c r="A67" s="6" t="s">
        <v>4</v>
      </c>
      <c r="I67">
        <v>533</v>
      </c>
      <c r="J67">
        <v>1240</v>
      </c>
      <c r="K67">
        <v>1081</v>
      </c>
      <c r="L67">
        <v>947</v>
      </c>
      <c r="M67">
        <v>1057</v>
      </c>
      <c r="N67">
        <v>4858</v>
      </c>
    </row>
    <row r="68" spans="1:14" x14ac:dyDescent="0.25">
      <c r="A68" s="6" t="s">
        <v>2</v>
      </c>
      <c r="B68">
        <v>14</v>
      </c>
      <c r="C68">
        <v>14</v>
      </c>
      <c r="D68">
        <v>17</v>
      </c>
      <c r="E68">
        <v>27</v>
      </c>
      <c r="F68">
        <v>26</v>
      </c>
      <c r="G68">
        <v>65</v>
      </c>
      <c r="H68">
        <v>77</v>
      </c>
      <c r="I68" t="s">
        <v>5</v>
      </c>
      <c r="K68" t="s">
        <v>5</v>
      </c>
      <c r="N68">
        <v>240</v>
      </c>
    </row>
    <row r="69" spans="1:14" x14ac:dyDescent="0.25">
      <c r="A69" s="6" t="s">
        <v>3</v>
      </c>
      <c r="B69">
        <v>201</v>
      </c>
      <c r="C69">
        <v>237</v>
      </c>
      <c r="D69">
        <v>253</v>
      </c>
      <c r="E69">
        <v>288</v>
      </c>
      <c r="F69">
        <v>555</v>
      </c>
      <c r="G69">
        <v>495</v>
      </c>
      <c r="H69">
        <v>643</v>
      </c>
      <c r="I69" t="s">
        <v>5</v>
      </c>
      <c r="N69">
        <v>2672</v>
      </c>
    </row>
    <row r="70" spans="1:14" x14ac:dyDescent="0.25">
      <c r="A70" s="7" t="s">
        <v>0</v>
      </c>
      <c r="B70" s="2">
        <v>215</v>
      </c>
      <c r="C70" s="2">
        <v>251</v>
      </c>
      <c r="D70" s="2">
        <v>270</v>
      </c>
      <c r="E70" s="2">
        <v>315</v>
      </c>
      <c r="F70" s="2">
        <v>581</v>
      </c>
      <c r="G70" s="2">
        <v>560</v>
      </c>
      <c r="H70" s="2">
        <v>720</v>
      </c>
      <c r="I70" s="2">
        <v>533</v>
      </c>
      <c r="J70" s="2">
        <v>1240</v>
      </c>
      <c r="K70" s="2">
        <v>1081</v>
      </c>
      <c r="L70" s="2">
        <v>947</v>
      </c>
      <c r="M70" s="2">
        <v>1057</v>
      </c>
      <c r="N70" s="2">
        <v>7770</v>
      </c>
    </row>
    <row r="71" spans="1:14" x14ac:dyDescent="0.25">
      <c r="A71" t="s">
        <v>12</v>
      </c>
      <c r="B71" s="10">
        <v>6533</v>
      </c>
      <c r="C71" s="10">
        <v>9622</v>
      </c>
      <c r="D71" s="10">
        <v>10286</v>
      </c>
      <c r="E71" s="10">
        <v>11358</v>
      </c>
      <c r="F71" s="10">
        <v>12002</v>
      </c>
      <c r="G71" s="10">
        <v>11313</v>
      </c>
      <c r="H71" s="10">
        <v>9978</v>
      </c>
      <c r="I71" s="10">
        <v>9847</v>
      </c>
      <c r="J71" s="10">
        <v>8685</v>
      </c>
      <c r="K71" s="10">
        <v>8065</v>
      </c>
      <c r="L71" s="10">
        <v>8117</v>
      </c>
      <c r="M71" s="10">
        <v>11294</v>
      </c>
      <c r="N71" s="10">
        <f>SUM(B71:M71)</f>
        <v>117100</v>
      </c>
    </row>
    <row r="72" spans="1:14" x14ac:dyDescent="0.25">
      <c r="A72" s="8" t="s">
        <v>14</v>
      </c>
      <c r="B72" s="9">
        <f>IF(B71="","",B70/B71)</f>
        <v>3.2909842338894844E-2</v>
      </c>
      <c r="C72" s="9">
        <f t="shared" ref="C72" si="97">IF(C71="","",C70/C71)</f>
        <v>2.6086052795676575E-2</v>
      </c>
      <c r="D72" s="9">
        <f t="shared" ref="D72" si="98">IF(D71="","",D70/D71)</f>
        <v>2.62492708535874E-2</v>
      </c>
      <c r="E72" s="9">
        <f t="shared" ref="E72" si="99">IF(E71="","",E70/E71)</f>
        <v>2.7733755942947701E-2</v>
      </c>
      <c r="F72" s="9">
        <f t="shared" ref="F72" si="100">IF(F71="","",F70/F71)</f>
        <v>4.8408598566905513E-2</v>
      </c>
      <c r="G72" s="9">
        <f t="shared" ref="G72" si="101">IF(G71="","",G70/G71)</f>
        <v>4.9500574560240429E-2</v>
      </c>
      <c r="H72" s="9">
        <f t="shared" ref="H72" si="102">IF(H71="","",H70/H71)</f>
        <v>7.2158749248346366E-2</v>
      </c>
      <c r="I72" s="9">
        <f t="shared" ref="I72" si="103">IF(I71="","",I70/I71)</f>
        <v>5.4128160861175993E-2</v>
      </c>
      <c r="J72" s="9">
        <f t="shared" ref="J72" si="104">IF(J71="","",J70/J71)</f>
        <v>0.14277489925158318</v>
      </c>
      <c r="K72" s="9">
        <f t="shared" ref="K72" si="105">IF(K71="","",K70/K71)</f>
        <v>0.13403595784252945</v>
      </c>
      <c r="L72" s="9">
        <f t="shared" ref="L72" si="106">IF(L71="","",L70/L71)</f>
        <v>0.11666871997043242</v>
      </c>
      <c r="M72" s="9">
        <f t="shared" ref="M72" si="107">IF(M71="","",M70/M71)</f>
        <v>9.3589516557464142E-2</v>
      </c>
      <c r="N72" s="9">
        <f t="shared" ref="N72" si="108">IF(N71="","",N70/N71)</f>
        <v>6.6353543979504701E-2</v>
      </c>
    </row>
    <row r="74" spans="1:14" x14ac:dyDescent="0.25">
      <c r="A74" s="1" t="s">
        <v>9</v>
      </c>
      <c r="B74" s="3">
        <v>44287</v>
      </c>
      <c r="C74" s="3">
        <v>44317</v>
      </c>
      <c r="D74" s="3">
        <v>44348</v>
      </c>
      <c r="E74" s="3">
        <v>44378</v>
      </c>
      <c r="F74" s="3">
        <v>44409</v>
      </c>
      <c r="G74" s="3">
        <v>44440</v>
      </c>
      <c r="H74" s="3">
        <v>44470</v>
      </c>
      <c r="I74" s="3">
        <v>44501</v>
      </c>
      <c r="J74" s="3">
        <v>44531</v>
      </c>
      <c r="K74" s="3">
        <v>44562</v>
      </c>
      <c r="L74" s="3">
        <v>44593</v>
      </c>
      <c r="M74" s="3">
        <v>44621</v>
      </c>
      <c r="N74" s="1" t="s">
        <v>0</v>
      </c>
    </row>
    <row r="75" spans="1:14" x14ac:dyDescent="0.25">
      <c r="A75" s="6" t="s">
        <v>4</v>
      </c>
      <c r="B75" s="11">
        <v>970</v>
      </c>
      <c r="C75" s="11">
        <v>1078</v>
      </c>
      <c r="D75" s="11">
        <v>1127</v>
      </c>
      <c r="E75" s="11">
        <v>1315</v>
      </c>
      <c r="F75" s="11">
        <v>1341</v>
      </c>
      <c r="G75" s="11">
        <v>1514</v>
      </c>
      <c r="H75" s="11">
        <v>1788</v>
      </c>
      <c r="I75" s="11">
        <v>1492</v>
      </c>
      <c r="J75" s="11">
        <v>1289</v>
      </c>
      <c r="K75" s="11">
        <v>1315</v>
      </c>
      <c r="L75" s="11">
        <v>1448</v>
      </c>
      <c r="M75" s="11">
        <v>1532</v>
      </c>
      <c r="N75" s="11">
        <v>16209</v>
      </c>
    </row>
    <row r="76" spans="1:14" x14ac:dyDescent="0.25">
      <c r="A76" t="s">
        <v>12</v>
      </c>
      <c r="B76" s="10">
        <v>7205</v>
      </c>
      <c r="C76" s="10">
        <v>7606</v>
      </c>
      <c r="D76" s="10">
        <v>8189</v>
      </c>
      <c r="E76" s="10">
        <v>7769</v>
      </c>
      <c r="F76" s="10">
        <v>7462</v>
      </c>
      <c r="G76" s="10">
        <v>8038</v>
      </c>
      <c r="H76" s="10">
        <v>8108</v>
      </c>
      <c r="I76" s="10">
        <v>7598</v>
      </c>
      <c r="J76" s="10">
        <v>7097</v>
      </c>
      <c r="K76" s="10">
        <v>7221</v>
      </c>
      <c r="L76" s="10">
        <v>6887</v>
      </c>
      <c r="M76" s="10">
        <v>7771</v>
      </c>
      <c r="N76" s="10">
        <f>SUM(B76:M76)</f>
        <v>90951</v>
      </c>
    </row>
    <row r="77" spans="1:14" x14ac:dyDescent="0.25">
      <c r="A77" s="8" t="s">
        <v>14</v>
      </c>
      <c r="B77" s="9">
        <f>IF(B76="","",B75/B76)</f>
        <v>0.13462873004857737</v>
      </c>
      <c r="C77" s="9">
        <f t="shared" ref="C77" si="109">IF(C76="","",C75/C76)</f>
        <v>0.14173021298974495</v>
      </c>
      <c r="D77" s="9">
        <f t="shared" ref="D77" si="110">IF(D76="","",D75/D76)</f>
        <v>0.13762364147026498</v>
      </c>
      <c r="E77" s="9">
        <f t="shared" ref="E77" si="111">IF(E76="","",E75/E76)</f>
        <v>0.16926245334019821</v>
      </c>
      <c r="F77" s="9">
        <f t="shared" ref="F77" si="112">IF(F76="","",F75/F76)</f>
        <v>0.17971053336906995</v>
      </c>
      <c r="G77" s="9">
        <f t="shared" ref="G77" si="113">IF(G76="","",G75/G76)</f>
        <v>0.18835531226673302</v>
      </c>
      <c r="H77" s="9">
        <f t="shared" ref="H77" si="114">IF(H76="","",H75/H76)</f>
        <v>0.22052294030587075</v>
      </c>
      <c r="I77" s="9">
        <f t="shared" ref="I77" si="115">IF(I76="","",I75/I76)</f>
        <v>0.19636746512240064</v>
      </c>
      <c r="J77" s="9">
        <f t="shared" ref="J77" si="116">IF(J76="","",J75/J76)</f>
        <v>0.1816260391714809</v>
      </c>
      <c r="K77" s="9">
        <f t="shared" ref="K77" si="117">IF(K76="","",K75/K76)</f>
        <v>0.18210774131006785</v>
      </c>
      <c r="L77" s="9">
        <f t="shared" ref="L77" si="118">IF(L76="","",L75/L76)</f>
        <v>0.2102511979091041</v>
      </c>
      <c r="M77" s="9">
        <f t="shared" ref="M77" si="119">IF(M76="","",M75/M76)</f>
        <v>0.19714322481019173</v>
      </c>
      <c r="N77" s="9">
        <f t="shared" ref="N77" si="120">IF(N76="","",N75/N76)</f>
        <v>0.1782168420358215</v>
      </c>
    </row>
    <row r="79" spans="1:14" x14ac:dyDescent="0.25">
      <c r="A79" s="1" t="s">
        <v>9</v>
      </c>
      <c r="B79" s="3">
        <v>44652</v>
      </c>
      <c r="C79" s="3">
        <v>44682</v>
      </c>
      <c r="D79" s="3">
        <v>44713</v>
      </c>
      <c r="E79" s="3">
        <v>44743</v>
      </c>
      <c r="F79" s="3">
        <v>44774</v>
      </c>
      <c r="G79" s="3">
        <v>44805</v>
      </c>
      <c r="H79" s="3">
        <v>44835</v>
      </c>
      <c r="I79" s="3">
        <v>44866</v>
      </c>
      <c r="J79" s="3">
        <v>44896</v>
      </c>
      <c r="K79" s="3">
        <v>44927</v>
      </c>
      <c r="L79" s="3">
        <v>44958</v>
      </c>
      <c r="M79" s="3">
        <v>44986</v>
      </c>
      <c r="N79" s="1" t="s">
        <v>0</v>
      </c>
    </row>
    <row r="80" spans="1:14" x14ac:dyDescent="0.25">
      <c r="A80" s="6" t="s">
        <v>4</v>
      </c>
      <c r="B80" s="11">
        <v>1332</v>
      </c>
      <c r="C80" s="11">
        <v>1453</v>
      </c>
      <c r="D80" s="11">
        <v>1751</v>
      </c>
      <c r="E80" s="11">
        <v>1683</v>
      </c>
      <c r="F80" s="11">
        <v>1543</v>
      </c>
      <c r="G80" s="11">
        <v>1500</v>
      </c>
      <c r="H80" s="11">
        <v>1780</v>
      </c>
      <c r="I80" s="11">
        <v>1764</v>
      </c>
      <c r="J80" s="11">
        <v>2277</v>
      </c>
      <c r="K80" s="11">
        <v>1478</v>
      </c>
      <c r="L80" s="11">
        <v>1408</v>
      </c>
      <c r="M80" s="11">
        <v>1698</v>
      </c>
      <c r="N80" s="11">
        <v>19667</v>
      </c>
    </row>
    <row r="81" spans="1:14" x14ac:dyDescent="0.25">
      <c r="A81" t="s">
        <v>12</v>
      </c>
      <c r="B81" s="10">
        <v>6994</v>
      </c>
      <c r="C81" s="10">
        <v>7825</v>
      </c>
      <c r="D81" s="10">
        <v>7904</v>
      </c>
      <c r="E81" s="10">
        <v>7874</v>
      </c>
      <c r="F81" s="10">
        <v>7490</v>
      </c>
      <c r="G81" s="10">
        <v>7454</v>
      </c>
      <c r="H81" s="10">
        <v>8385</v>
      </c>
      <c r="I81" s="10">
        <v>8178</v>
      </c>
      <c r="J81" s="10">
        <v>9285</v>
      </c>
      <c r="K81" s="10">
        <v>7141</v>
      </c>
      <c r="L81" s="10">
        <v>7002</v>
      </c>
      <c r="M81" s="10">
        <v>7934</v>
      </c>
      <c r="N81" s="10">
        <f>SUM(B81:M81)</f>
        <v>93466</v>
      </c>
    </row>
    <row r="82" spans="1:14" x14ac:dyDescent="0.25">
      <c r="A82" s="8" t="s">
        <v>14</v>
      </c>
      <c r="B82" s="9">
        <f>IF(B81="","",B80/B81)</f>
        <v>0.19044895624821276</v>
      </c>
      <c r="C82" s="9">
        <f t="shared" ref="C82" si="121">IF(C81="","",C80/C81)</f>
        <v>0.18568690095846646</v>
      </c>
      <c r="D82" s="9">
        <f t="shared" ref="D82" si="122">IF(D81="","",D80/D81)</f>
        <v>0.22153340080971659</v>
      </c>
      <c r="E82" s="9">
        <f t="shared" ref="E82" si="123">IF(E81="","",E80/E81)</f>
        <v>0.21374142748285496</v>
      </c>
      <c r="F82" s="9">
        <f t="shared" ref="F82" si="124">IF(F81="","",F80/F81)</f>
        <v>0.20600801068090788</v>
      </c>
      <c r="G82" s="9">
        <f t="shared" ref="G82" si="125">IF(G81="","",G80/G81)</f>
        <v>0.20123423665146231</v>
      </c>
      <c r="H82" s="9">
        <f t="shared" ref="H82" si="126">IF(H81="","",H80/H81)</f>
        <v>0.21228384019081695</v>
      </c>
      <c r="I82" s="9">
        <f t="shared" ref="I82" si="127">IF(I81="","",I80/I81)</f>
        <v>0.2157006603081438</v>
      </c>
      <c r="J82" s="9">
        <f t="shared" ref="J82" si="128">IF(J81="","",J80/J81)</f>
        <v>0.24523424878836833</v>
      </c>
      <c r="K82" s="9">
        <f t="shared" ref="K82" si="129">IF(K81="","",K80/K81)</f>
        <v>0.20697381319142977</v>
      </c>
      <c r="L82" s="9">
        <f t="shared" ref="L82" si="130">IF(L81="","",L80/L81)</f>
        <v>0.20108540417023707</v>
      </c>
      <c r="M82" s="9">
        <f t="shared" ref="M82" si="131">IF(M81="","",M80/M81)</f>
        <v>0.21401562893874465</v>
      </c>
      <c r="N82" s="9">
        <f t="shared" ref="N82" si="132">IF(N81="","",N80/N81)</f>
        <v>0.21041876190272399</v>
      </c>
    </row>
    <row r="84" spans="1:14" x14ac:dyDescent="0.25">
      <c r="A84" s="1" t="s">
        <v>9</v>
      </c>
      <c r="B84" s="3">
        <v>45017</v>
      </c>
      <c r="C84" s="3">
        <v>45047</v>
      </c>
      <c r="D84" s="3">
        <v>45078</v>
      </c>
      <c r="E84" s="3">
        <v>45108</v>
      </c>
      <c r="F84" s="1" t="s">
        <v>0</v>
      </c>
    </row>
    <row r="85" spans="1:14" x14ac:dyDescent="0.25">
      <c r="A85" s="6" t="s">
        <v>4</v>
      </c>
      <c r="B85" s="11">
        <v>1456</v>
      </c>
      <c r="C85" s="11">
        <v>1469</v>
      </c>
      <c r="D85" s="11">
        <v>1541</v>
      </c>
      <c r="E85" s="11">
        <v>1466</v>
      </c>
      <c r="F85" s="11">
        <v>5932</v>
      </c>
    </row>
    <row r="86" spans="1:14" x14ac:dyDescent="0.25">
      <c r="A86" t="s">
        <v>12</v>
      </c>
      <c r="B86" s="10">
        <v>7319</v>
      </c>
      <c r="C86" s="10">
        <v>8012</v>
      </c>
      <c r="D86" s="10">
        <v>7560</v>
      </c>
      <c r="E86" s="10">
        <v>7684</v>
      </c>
      <c r="F86" s="10">
        <f>SUM(B86:E86)</f>
        <v>30575</v>
      </c>
    </row>
    <row r="87" spans="1:14" x14ac:dyDescent="0.25">
      <c r="A87" s="8" t="s">
        <v>14</v>
      </c>
      <c r="B87" s="9">
        <f>IF(B86="","",B85/B86)</f>
        <v>0.19893428063943161</v>
      </c>
      <c r="C87" s="9">
        <f t="shared" ref="C87" si="133">IF(C86="","",C85/C86)</f>
        <v>0.18334997503744382</v>
      </c>
      <c r="D87" s="9">
        <f t="shared" ref="D87" si="134">IF(D86="","",D85/D86)</f>
        <v>0.20383597883597884</v>
      </c>
      <c r="E87" s="9">
        <f t="shared" ref="E87" si="135">IF(E86="","",E85/E86)</f>
        <v>0.19078604893284748</v>
      </c>
      <c r="F87" s="9">
        <f t="shared" ref="F87" si="136">IF(F86="","",F85/F86)</f>
        <v>0.19401471790678659</v>
      </c>
    </row>
  </sheetData>
  <pageMargins left="0.7" right="0.7" top="0.75" bottom="0.75" header="0.3" footer="0.3"/>
  <pageSetup paperSize="9" scale="7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C1A4119E41146A3025DAD4EFA6811" ma:contentTypeVersion="16" ma:contentTypeDescription="Create a new document." ma:contentTypeScope="" ma:versionID="1bfa1ec48436b1c67ccb379ec8f7d050">
  <xsd:schema xmlns:xsd="http://www.w3.org/2001/XMLSchema" xmlns:xs="http://www.w3.org/2001/XMLSchema" xmlns:p="http://schemas.microsoft.com/office/2006/metadata/properties" xmlns:ns1="http://schemas.microsoft.com/sharepoint/v3" xmlns:ns2="ad647b8f-8239-4126-8166-9dee6ee1e4e3" xmlns:ns3="f5cb15d1-33c4-4775-8623-f15f819f7253" targetNamespace="http://schemas.microsoft.com/office/2006/metadata/properties" ma:root="true" ma:fieldsID="a8e222bfd9cef891bbb9b98433d4e9e9" ns1:_="" ns2:_="" ns3:_="">
    <xsd:import namespace="http://schemas.microsoft.com/sharepoint/v3"/>
    <xsd:import namespace="ad647b8f-8239-4126-8166-9dee6ee1e4e3"/>
    <xsd:import namespace="f5cb15d1-33c4-4775-8623-f15f819f72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eac89cb-0678-4bbc-8d0d-bb463c4d8cff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cb15d1-33c4-4775-8623-f15f819f72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AA1149-6713-479C-9B41-C5C23F2970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647b8f-8239-4126-8166-9dee6ee1e4e3"/>
    <ds:schemaRef ds:uri="f5cb15d1-33c4-4775-8623-f15f819f72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37C0C8-B831-4EF0-8AD1-48D90736D5F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 or more hours wait</vt:lpstr>
      <vt:lpstr>12 hours or more wait</vt:lpstr>
    </vt:vector>
  </TitlesOfParts>
  <Company>Aneurin Bevan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Install</dc:creator>
  <cp:lastModifiedBy>Shane Dunning (Aneurin Bevan UHB - Corporate Services)</cp:lastModifiedBy>
  <cp:lastPrinted>2023-08-22T11:23:52Z</cp:lastPrinted>
  <dcterms:created xsi:type="dcterms:W3CDTF">2023-08-03T13:09:28Z</dcterms:created>
  <dcterms:modified xsi:type="dcterms:W3CDTF">2023-08-22T11:24:11Z</dcterms:modified>
</cp:coreProperties>
</file>