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0" documentId="8_{26D73715-33B2-4AE6-9759-34122723D6E0}" xr6:coauthVersionLast="47" xr6:coauthVersionMax="47" xr10:uidLastSave="{00000000-0000-0000-0000-000000000000}"/>
  <bookViews>
    <workbookView xWindow="28680" yWindow="-120" windowWidth="29040" windowHeight="16440" xr2:uid="{BA4E7A53-45E3-46C6-BFF9-C428345CAE16}"/>
  </bookViews>
  <sheets>
    <sheet name="Sheet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3" i="1" l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83" i="1" s="1"/>
  <c r="B8" i="1"/>
</calcChain>
</file>

<file path=xl/sharedStrings.xml><?xml version="1.0" encoding="utf-8"?>
<sst xmlns="http://schemas.openxmlformats.org/spreadsheetml/2006/main" count="118" uniqueCount="102">
  <si>
    <t xml:space="preserve">FOI 23-297 - Spend for the last 6 months per agency </t>
  </si>
  <si>
    <t>Please outline your spend for the last 6 months per agency broken down by hospital</t>
  </si>
  <si>
    <t>£</t>
  </si>
  <si>
    <t>Nursing Agency Spend</t>
  </si>
  <si>
    <t>December - March 2022/23</t>
  </si>
  <si>
    <t>April - May 2023/24</t>
  </si>
  <si>
    <t>Hospital Site</t>
  </si>
  <si>
    <t>Ysbyty</t>
  </si>
  <si>
    <t>Monnow</t>
  </si>
  <si>
    <t>Llanfrechfa</t>
  </si>
  <si>
    <t>Ysbyty'r</t>
  </si>
  <si>
    <t>Maindiff</t>
  </si>
  <si>
    <t>Community/</t>
  </si>
  <si>
    <t>Agency</t>
  </si>
  <si>
    <t>Total</t>
  </si>
  <si>
    <t>The Grange</t>
  </si>
  <si>
    <t>Royal Gwent</t>
  </si>
  <si>
    <t>Nevill Hall</t>
  </si>
  <si>
    <t>Ystrad Fawr</t>
  </si>
  <si>
    <t>St Cadocs</t>
  </si>
  <si>
    <t>St Woolos</t>
  </si>
  <si>
    <t>County</t>
  </si>
  <si>
    <t>Chepstow</t>
  </si>
  <si>
    <t>Aneurin Bevan</t>
  </si>
  <si>
    <t>Vale</t>
  </si>
  <si>
    <t>Grange</t>
  </si>
  <si>
    <t>Tri Chwm</t>
  </si>
  <si>
    <t>Court</t>
  </si>
  <si>
    <t>CHC/Other</t>
  </si>
  <si>
    <t xml:space="preserve">9AND LIMITED (TA NURSES ON CALL) </t>
  </si>
  <si>
    <t>ACUMEN CARE SERVICES LTD</t>
  </si>
  <si>
    <t>ALLIED &amp; CLINICAL RECRUITMENTS</t>
  </si>
  <si>
    <t>ALTRIX TECHNOLOGY LTD</t>
  </si>
  <si>
    <t>ASA MEDICAL SOLUTIONS LTD</t>
  </si>
  <si>
    <t>CAPITAL STAFFING SERVICES LTD</t>
  </si>
  <si>
    <t>CARE PROVIDERS RECRUITMENT LTD / DAY WEBSTER LTD</t>
  </si>
  <si>
    <t>CHESTER HEALTHCARE LTD TA JANE LEWIS NURSING AGENCY</t>
  </si>
  <si>
    <t>CLINICAL EMPLOYMENT SERVICES LTD T/A CES LOCUMS</t>
  </si>
  <si>
    <t>CRG / CASTLEROCK RECRUITMENT GROUP LTD</t>
  </si>
  <si>
    <t>CROMWELL MEDICAL STAFFING</t>
  </si>
  <si>
    <t>DAYTIME HEALTHCARE RECRUITMENT LTD</t>
  </si>
  <si>
    <t xml:space="preserve">DIRECT HEALTHCARE 24 LTD </t>
  </si>
  <si>
    <t>DIRECT NURSING SERVICES LTD</t>
  </si>
  <si>
    <t>DRC LOCUMS</t>
  </si>
  <si>
    <t>ELEVENTH HOUR GROUP</t>
  </si>
  <si>
    <t>EMERGENCY PERSONNEL LTD</t>
  </si>
  <si>
    <t>ENFERM MEDICAL LTD</t>
  </si>
  <si>
    <t xml:space="preserve">GOLDSTAFF RECRUITMENT </t>
  </si>
  <si>
    <t>GWENT ASSOCIATION OF VOLUNTARY ORGANISATIONS</t>
  </si>
  <si>
    <t xml:space="preserve">HEALTHCARE RECRUITERS LTD </t>
  </si>
  <si>
    <t>HOOP RECRUITMENT / NURSING</t>
  </si>
  <si>
    <t>ID MEDICAL</t>
  </si>
  <si>
    <t>IMC LOCUMS</t>
  </si>
  <si>
    <t xml:space="preserve">IMMEDIATE MEDICAL SOLUTIONS LTD </t>
  </si>
  <si>
    <t>INDEPENDENT CLINICAL SERVICES LTD TA THORNBURY NURSING SERVICES</t>
  </si>
  <si>
    <t>INTERACT MEDICAL</t>
  </si>
  <si>
    <t>KEEN THINKING LTD T/A SIMPLICITY</t>
  </si>
  <si>
    <t>LOCUM PLACEMENT GROUP LTD</t>
  </si>
  <si>
    <t xml:space="preserve">M RECRUITMENT LTD </t>
  </si>
  <si>
    <t>MED TEAM PRIMARY CARE SERVICES LTD</t>
  </si>
  <si>
    <t>MEDACS HEALTHCARE PLC</t>
  </si>
  <si>
    <t>MEDICAL STAFFING LTD</t>
  </si>
  <si>
    <t>MEDICSPRO LTD</t>
  </si>
  <si>
    <t>MEDILINK CONSULTING LTD</t>
  </si>
  <si>
    <t>MEDLOCUMS RECRUITMENT LTD</t>
  </si>
  <si>
    <t>MPS HEALTHCARE LTD</t>
  </si>
  <si>
    <t>MSL HEALTHCARE LTD</t>
  </si>
  <si>
    <t>MYLOCUM LTD</t>
  </si>
  <si>
    <t>NEXT STEP NURSING LTD</t>
  </si>
  <si>
    <t xml:space="preserve">NISI STAFFING  </t>
  </si>
  <si>
    <t>NUTRIX PERSONNEL LTD</t>
  </si>
  <si>
    <t xml:space="preserve">PEN Y CAE SURGERY </t>
  </si>
  <si>
    <t>PERTEMPS MEDICAL PROFESSIONALS LTD</t>
  </si>
  <si>
    <t>PRESTO NURSING LTD</t>
  </si>
  <si>
    <t>PRN PEOPLE LTD / BLUESTONE</t>
  </si>
  <si>
    <t>PRO NURSING HEALTHCARE LTD</t>
  </si>
  <si>
    <t>PROCARE NURSING AGENCY LTD</t>
  </si>
  <si>
    <t>PROHEALTHCARE LTD</t>
  </si>
  <si>
    <t>PULSE HEALTHCARE LTD</t>
  </si>
  <si>
    <t>PURE HEALTHCARE GROUP LTD</t>
  </si>
  <si>
    <t>QUBA SOLUTIONS LTD</t>
  </si>
  <si>
    <t>RANDSTAD CARE</t>
  </si>
  <si>
    <t xml:space="preserve">RED GROUP PERSONNEL LTD </t>
  </si>
  <si>
    <t>RICHMOND NURSING AGENCY LTD</t>
  </si>
  <si>
    <t xml:space="preserve">RMR RECRUITMENT </t>
  </si>
  <si>
    <t xml:space="preserve">SANCTUM RECRUITMENT </t>
  </si>
  <si>
    <t xml:space="preserve">SEVEN RESOURCING </t>
  </si>
  <si>
    <t>SEVERN ANGELS HEALTHCARE LTD</t>
  </si>
  <si>
    <t xml:space="preserve">STAFFING PLUS </t>
  </si>
  <si>
    <t>SWIIS UK LTD</t>
  </si>
  <si>
    <t>THE PLACEMENT GROUP / JUST NURSES</t>
  </si>
  <si>
    <t>TOTAL ASSIST RECRUITMENT LTD</t>
  </si>
  <si>
    <t>VETRO HEALTH LTD</t>
  </si>
  <si>
    <t>WIMBORNE NURSING AGENCY LTD</t>
  </si>
  <si>
    <t xml:space="preserve">WORKFORCE EMPLOYMENT SOLUTIONS </t>
  </si>
  <si>
    <t>YOUR NURSE LTD (SOS HEALTHCARE)</t>
  </si>
  <si>
    <t>YOUR WORLD RECRUITMENT LTD</t>
  </si>
  <si>
    <t>UNIDENTIFIED ACCRUAL</t>
  </si>
  <si>
    <t>Notes</t>
  </si>
  <si>
    <t>1. The allocation of spend to Hospital site is based on the cost centre description</t>
  </si>
  <si>
    <t>2. based on the other questions asked, it is assumed that the question relates to Nursing (registered &amp; unqualified) agency staff only</t>
  </si>
  <si>
    <t>3. The spend reported includes payments made plus accruals for shifts undertaken but not yet invoiced.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</si>
</sst>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43" fontId="3" fillId="0" borderId="0" xfId="1" applyFont="1"/>
    <xf numFmtId="43" fontId="3" fillId="0" borderId="1" xfId="1" applyFont="1" applyBorder="1"/>
    <xf numFmtId="43" fontId="3" fillId="0" borderId="0" xfId="1" applyFont="1" applyBorder="1"/>
    <xf numFmtId="43" fontId="2" fillId="0" borderId="0" xfId="1" applyFont="1" applyAlignment="1">
      <alignment horizontal="center"/>
    </xf>
    <xf numFmtId="43" fontId="3" fillId="0" borderId="0" xfId="0" applyNumberFormat="1" applyFont="1"/>
    <xf numFmtId="43" fontId="3" fillId="0" borderId="1" xfId="0" applyNumberFormat="1" applyFont="1" applyBorder="1"/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u038816\OneDrive%20-%20NHS%20Wales\Freedom%20of%20Information\1.%20Correspondence\2023\FOI%2023-297%20-%20Agency%20Spend%20by%20Hospital%20Site.xlsx" TargetMode="External"/><Relationship Id="rId1" Type="http://schemas.openxmlformats.org/officeDocument/2006/relationships/externalLinkPath" Target="file:///C:\Users\lu038816\OneDrive%20-%20NHS%20Wales\Freedom%20of%20Information\1.%20Correspondence\2023\FOI%2023-297%20-%20Agency%20Spend%20by%20Hospital%20S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ponse"/>
      <sheetName val="23-24"/>
      <sheetName val="21-22"/>
    </sheetNames>
    <sheetDataSet>
      <sheetData sheetId="0" refreshError="1"/>
      <sheetData sheetId="1">
        <row r="5">
          <cell r="B5">
            <v>688.65</v>
          </cell>
        </row>
        <row r="7">
          <cell r="B7">
            <v>162916.26999999952</v>
          </cell>
        </row>
        <row r="8">
          <cell r="B8">
            <v>16691.37</v>
          </cell>
        </row>
        <row r="9">
          <cell r="B9">
            <v>17691.690000000002</v>
          </cell>
        </row>
        <row r="10">
          <cell r="B10">
            <v>77394.929999999993</v>
          </cell>
        </row>
        <row r="11">
          <cell r="B11">
            <v>251751.67</v>
          </cell>
        </row>
        <row r="13">
          <cell r="B13">
            <v>1010.2599999999998</v>
          </cell>
        </row>
        <row r="14">
          <cell r="B14">
            <v>167.49</v>
          </cell>
        </row>
        <row r="15">
          <cell r="B15">
            <v>1197.1400000000001</v>
          </cell>
        </row>
        <row r="16">
          <cell r="B16">
            <v>53580</v>
          </cell>
        </row>
        <row r="18">
          <cell r="B18">
            <v>45543.46</v>
          </cell>
        </row>
        <row r="19">
          <cell r="B19">
            <v>34102.329999999994</v>
          </cell>
        </row>
        <row r="20">
          <cell r="B20">
            <v>-389.94000000000005</v>
          </cell>
        </row>
        <row r="22">
          <cell r="B22">
            <v>368126.83</v>
          </cell>
        </row>
        <row r="24">
          <cell r="B24">
            <v>-5504.18</v>
          </cell>
        </row>
        <row r="26">
          <cell r="B26">
            <v>-4371.2199999999993</v>
          </cell>
        </row>
        <row r="27">
          <cell r="B27">
            <v>30469.279999999992</v>
          </cell>
        </row>
        <row r="28">
          <cell r="B28">
            <v>22102.479999999992</v>
          </cell>
        </row>
        <row r="30">
          <cell r="B30">
            <v>185090.71000000005</v>
          </cell>
        </row>
        <row r="31">
          <cell r="B31">
            <v>-131.73000000000002</v>
          </cell>
        </row>
        <row r="33">
          <cell r="B33">
            <v>-1035.47</v>
          </cell>
        </row>
        <row r="35">
          <cell r="B35">
            <v>-910.30000000000018</v>
          </cell>
        </row>
        <row r="38">
          <cell r="B38">
            <v>238311.57999999981</v>
          </cell>
        </row>
        <row r="41">
          <cell r="B41">
            <v>272856.94</v>
          </cell>
        </row>
        <row r="43">
          <cell r="B43">
            <v>231157.56000000026</v>
          </cell>
        </row>
        <row r="44">
          <cell r="B44">
            <v>410551.67</v>
          </cell>
        </row>
        <row r="45">
          <cell r="B45">
            <v>61452.6</v>
          </cell>
        </row>
        <row r="46">
          <cell r="B46">
            <v>-146.78999999999985</v>
          </cell>
        </row>
        <row r="49">
          <cell r="B49">
            <v>47933.59</v>
          </cell>
        </row>
        <row r="50">
          <cell r="B50">
            <v>190502.8599999999</v>
          </cell>
        </row>
        <row r="51">
          <cell r="B51">
            <v>32161.889999999985</v>
          </cell>
        </row>
        <row r="52">
          <cell r="B52">
            <v>219.64999999999998</v>
          </cell>
        </row>
        <row r="54">
          <cell r="B54">
            <v>2215.71</v>
          </cell>
        </row>
        <row r="55">
          <cell r="B55">
            <v>5022.4500000000025</v>
          </cell>
        </row>
        <row r="56">
          <cell r="B56">
            <v>11981.22</v>
          </cell>
        </row>
        <row r="59">
          <cell r="B59">
            <v>46795.589999999982</v>
          </cell>
        </row>
        <row r="60">
          <cell r="B60">
            <v>988.21</v>
          </cell>
        </row>
        <row r="61">
          <cell r="B61">
            <v>339.57000000000016</v>
          </cell>
        </row>
        <row r="63">
          <cell r="B63">
            <v>91758.55</v>
          </cell>
        </row>
        <row r="64">
          <cell r="B64">
            <v>34406.19</v>
          </cell>
        </row>
        <row r="65">
          <cell r="B65">
            <v>185622.86</v>
          </cell>
        </row>
        <row r="66">
          <cell r="B66">
            <v>21333.949999999997</v>
          </cell>
        </row>
        <row r="67">
          <cell r="B67">
            <v>190094.6700000003</v>
          </cell>
        </row>
        <row r="68">
          <cell r="B68">
            <v>-1785.6799999999998</v>
          </cell>
        </row>
        <row r="71">
          <cell r="B71">
            <v>85183.549999999959</v>
          </cell>
        </row>
        <row r="72">
          <cell r="B72">
            <v>50566.609999999971</v>
          </cell>
        </row>
        <row r="73">
          <cell r="B73">
            <v>-12083.300000000003</v>
          </cell>
        </row>
      </sheetData>
      <sheetData sheetId="2">
        <row r="5">
          <cell r="B5">
            <v>31229.439999999999</v>
          </cell>
        </row>
        <row r="6">
          <cell r="B6">
            <v>3929.42</v>
          </cell>
        </row>
        <row r="7">
          <cell r="B7">
            <v>343477.80999999988</v>
          </cell>
        </row>
        <row r="8">
          <cell r="B8">
            <v>137438.81</v>
          </cell>
        </row>
        <row r="9">
          <cell r="B9">
            <v>38953.730000000003</v>
          </cell>
        </row>
        <row r="10">
          <cell r="B10">
            <v>154774.00999999969</v>
          </cell>
        </row>
        <row r="11">
          <cell r="B11">
            <v>525940.59</v>
          </cell>
        </row>
        <row r="12">
          <cell r="B12">
            <v>2182.4799999999996</v>
          </cell>
        </row>
        <row r="13">
          <cell r="B13">
            <v>35702.74</v>
          </cell>
        </row>
        <row r="14">
          <cell r="B14">
            <v>1651.02</v>
          </cell>
        </row>
        <row r="15">
          <cell r="B15">
            <v>19317.889999999996</v>
          </cell>
        </row>
        <row r="16">
          <cell r="B16">
            <v>139805.63999999996</v>
          </cell>
        </row>
        <row r="17">
          <cell r="B17">
            <v>-6673.449999999998</v>
          </cell>
        </row>
        <row r="18">
          <cell r="B18">
            <v>93071.539999999935</v>
          </cell>
        </row>
        <row r="19">
          <cell r="B19">
            <v>49278.150000000009</v>
          </cell>
        </row>
        <row r="20">
          <cell r="B20">
            <v>-24027.079999999998</v>
          </cell>
        </row>
        <row r="21">
          <cell r="B21">
            <v>586.49</v>
          </cell>
        </row>
        <row r="22">
          <cell r="B22">
            <v>918553.43999999505</v>
          </cell>
        </row>
        <row r="23">
          <cell r="B23">
            <v>4589.22</v>
          </cell>
        </row>
        <row r="25">
          <cell r="B25">
            <v>-2234.4399999999996</v>
          </cell>
        </row>
        <row r="26">
          <cell r="B26">
            <v>-8245.75</v>
          </cell>
        </row>
        <row r="27">
          <cell r="B27">
            <v>81821.250000000116</v>
          </cell>
        </row>
        <row r="28">
          <cell r="B28">
            <v>2537.12</v>
          </cell>
        </row>
        <row r="29">
          <cell r="B29">
            <v>423.19999999999965</v>
          </cell>
        </row>
        <row r="30">
          <cell r="B30">
            <v>1132807.9200000004</v>
          </cell>
        </row>
        <row r="31">
          <cell r="B31">
            <v>-10609.3</v>
          </cell>
        </row>
        <row r="32">
          <cell r="B32">
            <v>4334.04</v>
          </cell>
        </row>
        <row r="33">
          <cell r="B33">
            <v>12836.55</v>
          </cell>
        </row>
        <row r="34">
          <cell r="B34">
            <v>4220.4399999999996</v>
          </cell>
        </row>
        <row r="35">
          <cell r="B35">
            <v>27707.499999999993</v>
          </cell>
        </row>
        <row r="36">
          <cell r="B36">
            <v>-472.68</v>
          </cell>
        </row>
        <row r="37">
          <cell r="B37">
            <v>-2189.5299999999997</v>
          </cell>
        </row>
        <row r="38">
          <cell r="B38">
            <v>537411.94999999879</v>
          </cell>
        </row>
        <row r="39">
          <cell r="B39">
            <v>-7750.34</v>
          </cell>
        </row>
        <row r="40">
          <cell r="B40">
            <v>374.21</v>
          </cell>
        </row>
        <row r="41">
          <cell r="B41">
            <v>600787.43999999948</v>
          </cell>
        </row>
        <row r="42">
          <cell r="B42">
            <v>3394.92</v>
          </cell>
        </row>
        <row r="43">
          <cell r="B43">
            <v>635454.46999999788</v>
          </cell>
        </row>
        <row r="44">
          <cell r="B44">
            <v>1032200.2299999988</v>
          </cell>
        </row>
        <row r="45">
          <cell r="B45">
            <v>100866.95999999985</v>
          </cell>
        </row>
        <row r="46">
          <cell r="B46">
            <v>54604.71</v>
          </cell>
        </row>
        <row r="47">
          <cell r="B47">
            <v>2200</v>
          </cell>
        </row>
        <row r="48">
          <cell r="B48">
            <v>447.23</v>
          </cell>
        </row>
        <row r="49">
          <cell r="B49">
            <v>220929.96000000005</v>
          </cell>
        </row>
        <row r="50">
          <cell r="B50">
            <v>349583.49999999942</v>
          </cell>
        </row>
        <row r="51">
          <cell r="B51">
            <v>118092.00999999982</v>
          </cell>
        </row>
        <row r="52">
          <cell r="B52">
            <v>398.38</v>
          </cell>
        </row>
        <row r="53">
          <cell r="B53">
            <v>6534.98</v>
          </cell>
        </row>
        <row r="54">
          <cell r="B54">
            <v>4493.4900000000007</v>
          </cell>
        </row>
        <row r="55">
          <cell r="B55">
            <v>169223.62999999992</v>
          </cell>
        </row>
        <row r="56">
          <cell r="B56">
            <v>56878.159999999996</v>
          </cell>
        </row>
        <row r="57">
          <cell r="B57">
            <v>-1681.4100000000005</v>
          </cell>
        </row>
        <row r="58">
          <cell r="B58">
            <v>-13921.249999999996</v>
          </cell>
        </row>
        <row r="59">
          <cell r="B59">
            <v>145288.88999999996</v>
          </cell>
        </row>
        <row r="60">
          <cell r="B60">
            <v>7144.2900000000009</v>
          </cell>
        </row>
        <row r="61">
          <cell r="B61">
            <v>19896.420000000002</v>
          </cell>
        </row>
        <row r="62">
          <cell r="B62">
            <v>-94603.750000000029</v>
          </cell>
        </row>
        <row r="63">
          <cell r="B63">
            <v>338799.38999999862</v>
          </cell>
        </row>
        <row r="64">
          <cell r="B64">
            <v>207746.8799999996</v>
          </cell>
        </row>
        <row r="65">
          <cell r="B65">
            <v>416794.20999999909</v>
          </cell>
        </row>
        <row r="66">
          <cell r="B66">
            <v>103586.99999999991</v>
          </cell>
        </row>
        <row r="67">
          <cell r="B67">
            <v>506586.79999999941</v>
          </cell>
        </row>
        <row r="68">
          <cell r="B68">
            <v>51029.859999999993</v>
          </cell>
        </row>
        <row r="69">
          <cell r="B69">
            <v>1759.1999999999998</v>
          </cell>
        </row>
        <row r="70">
          <cell r="B70">
            <v>-4167.0499999999993</v>
          </cell>
        </row>
        <row r="71">
          <cell r="B71">
            <v>122659.30999999994</v>
          </cell>
        </row>
        <row r="72">
          <cell r="B72">
            <v>124665.49999999985</v>
          </cell>
        </row>
        <row r="73">
          <cell r="B73">
            <v>2000.0000000000041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E1C34-916F-4CF8-B63B-56D5D290B921}">
  <dimension ref="A1:T88"/>
  <sheetViews>
    <sheetView tabSelected="1" workbookViewId="0">
      <selection activeCell="D20" sqref="D20"/>
    </sheetView>
  </sheetViews>
  <sheetFormatPr defaultRowHeight="15"/>
  <cols>
    <col min="1" max="1" width="74.28515625" style="2" customWidth="1"/>
    <col min="2" max="2" width="16.7109375" style="2" bestFit="1" customWidth="1"/>
    <col min="3" max="3" width="1.28515625" style="2" customWidth="1"/>
    <col min="4" max="7" width="15.5703125" style="2" bestFit="1" customWidth="1"/>
    <col min="8" max="11" width="13.7109375" style="2" bestFit="1" customWidth="1"/>
    <col min="12" max="12" width="16.5703125" style="2" bestFit="1" customWidth="1"/>
    <col min="13" max="14" width="13.7109375" style="2" bestFit="1" customWidth="1"/>
    <col min="15" max="15" width="12.42578125" style="2" bestFit="1" customWidth="1"/>
    <col min="16" max="16" width="11.42578125" style="2" customWidth="1"/>
    <col min="17" max="17" width="14.7109375" style="2" bestFit="1" customWidth="1"/>
    <col min="21" max="16384" width="9.140625" style="2"/>
  </cols>
  <sheetData>
    <row r="1" spans="1:17">
      <c r="A1" s="1" t="s">
        <v>0</v>
      </c>
    </row>
    <row r="2" spans="1:17" ht="21" customHeight="1">
      <c r="A2" s="3" t="s">
        <v>1</v>
      </c>
    </row>
    <row r="3" spans="1:17">
      <c r="A3" s="4"/>
    </row>
    <row r="4" spans="1:17">
      <c r="A4" s="4"/>
      <c r="B4" s="5" t="s">
        <v>2</v>
      </c>
      <c r="C4" s="5"/>
    </row>
    <row r="5" spans="1:17">
      <c r="A5" s="1" t="s">
        <v>3</v>
      </c>
    </row>
    <row r="6" spans="1:17">
      <c r="A6" s="2" t="s">
        <v>4</v>
      </c>
      <c r="B6" s="6">
        <v>9532428.3900000006</v>
      </c>
      <c r="C6" s="6"/>
    </row>
    <row r="7" spans="1:17">
      <c r="A7" s="2" t="s">
        <v>5</v>
      </c>
      <c r="B7" s="6">
        <v>3453623.4199998882</v>
      </c>
      <c r="C7" s="6"/>
    </row>
    <row r="8" spans="1:17">
      <c r="B8" s="7">
        <f>SUM(B6:B7)</f>
        <v>12986051.809999889</v>
      </c>
      <c r="C8" s="8"/>
    </row>
    <row r="9" spans="1:17">
      <c r="B9" s="8"/>
      <c r="C9" s="8"/>
    </row>
    <row r="10" spans="1:17">
      <c r="B10" s="6"/>
      <c r="C10" s="6"/>
      <c r="D10" s="12" t="s">
        <v>6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>
      <c r="B11" s="6"/>
      <c r="C11" s="6"/>
      <c r="G11" s="5" t="s">
        <v>7</v>
      </c>
      <c r="L11" s="5" t="s">
        <v>7</v>
      </c>
      <c r="M11" s="5" t="s">
        <v>8</v>
      </c>
      <c r="N11" s="5" t="s">
        <v>9</v>
      </c>
      <c r="O11" s="5" t="s">
        <v>10</v>
      </c>
      <c r="P11" s="5" t="s">
        <v>11</v>
      </c>
      <c r="Q11" s="5" t="s">
        <v>12</v>
      </c>
    </row>
    <row r="12" spans="1:17">
      <c r="A12" s="1" t="s">
        <v>13</v>
      </c>
      <c r="B12" s="9" t="s">
        <v>14</v>
      </c>
      <c r="C12" s="9"/>
      <c r="D12" s="5" t="s">
        <v>15</v>
      </c>
      <c r="E12" s="5" t="s">
        <v>16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21</v>
      </c>
      <c r="K12" s="5" t="s">
        <v>22</v>
      </c>
      <c r="L12" s="5" t="s">
        <v>23</v>
      </c>
      <c r="M12" s="5" t="s">
        <v>24</v>
      </c>
      <c r="N12" s="5" t="s">
        <v>25</v>
      </c>
      <c r="O12" s="5" t="s">
        <v>26</v>
      </c>
      <c r="P12" s="5" t="s">
        <v>27</v>
      </c>
      <c r="Q12" s="5" t="s">
        <v>28</v>
      </c>
    </row>
    <row r="13" spans="1:17">
      <c r="B13" s="9" t="s">
        <v>2</v>
      </c>
      <c r="C13" s="9"/>
      <c r="D13" s="9" t="s">
        <v>2</v>
      </c>
      <c r="E13" s="9" t="s">
        <v>2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</row>
    <row r="14" spans="1:17">
      <c r="A14" s="2" t="s">
        <v>29</v>
      </c>
      <c r="B14" s="10">
        <f>'[1]23-24'!B5+'[1]21-22'!B5</f>
        <v>31918.09</v>
      </c>
      <c r="C14" s="10"/>
      <c r="D14" s="10">
        <v>6419.9900000000016</v>
      </c>
      <c r="E14" s="10">
        <v>0</v>
      </c>
      <c r="F14" s="10">
        <v>24343.299999999959</v>
      </c>
      <c r="G14" s="10">
        <v>1154.8000000000029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>
      <c r="A15" s="2" t="s">
        <v>30</v>
      </c>
      <c r="B15" s="10">
        <f>'[1]23-24'!B6+'[1]21-22'!B6</f>
        <v>3929.42</v>
      </c>
      <c r="C15" s="10"/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3929.42</v>
      </c>
    </row>
    <row r="16" spans="1:17">
      <c r="A16" s="2" t="s">
        <v>31</v>
      </c>
      <c r="B16" s="10">
        <f>'[1]23-24'!B7+'[1]21-22'!B7</f>
        <v>506394.07999999938</v>
      </c>
      <c r="C16" s="10"/>
      <c r="D16" s="10">
        <v>46721.52</v>
      </c>
      <c r="E16" s="10">
        <v>160521.30000000002</v>
      </c>
      <c r="F16" s="10">
        <v>29217.909999999971</v>
      </c>
      <c r="G16" s="10">
        <v>82085.039999999892</v>
      </c>
      <c r="H16" s="10">
        <v>69890.789999999964</v>
      </c>
      <c r="I16" s="10">
        <v>26512.840000000007</v>
      </c>
      <c r="J16" s="10">
        <v>35340.899999999994</v>
      </c>
      <c r="K16" s="10">
        <v>5606.6500000000005</v>
      </c>
      <c r="L16" s="10">
        <v>18503.61</v>
      </c>
      <c r="M16" s="10">
        <v>3819.2199999999993</v>
      </c>
      <c r="N16" s="10">
        <v>11794.749999999998</v>
      </c>
      <c r="O16" s="10">
        <v>12936.6</v>
      </c>
      <c r="P16" s="10">
        <v>659.47</v>
      </c>
      <c r="Q16" s="10">
        <v>2783.48</v>
      </c>
    </row>
    <row r="17" spans="1:17">
      <c r="A17" s="2" t="s">
        <v>32</v>
      </c>
      <c r="B17" s="10">
        <f>'[1]23-24'!B8+'[1]21-22'!B8</f>
        <v>154130.18</v>
      </c>
      <c r="C17" s="10"/>
      <c r="D17" s="10">
        <v>59056.849999999969</v>
      </c>
      <c r="E17" s="10">
        <v>26256.780000000013</v>
      </c>
      <c r="F17" s="10">
        <v>31922.090000000011</v>
      </c>
      <c r="G17" s="10">
        <v>16380.06</v>
      </c>
      <c r="H17" s="10">
        <v>896.82</v>
      </c>
      <c r="I17" s="10">
        <v>1198.3200000000002</v>
      </c>
      <c r="J17" s="10">
        <v>3092.8499999999995</v>
      </c>
      <c r="K17" s="10">
        <v>13768.31</v>
      </c>
      <c r="L17" s="10">
        <v>290.82</v>
      </c>
      <c r="M17" s="10">
        <v>749.2</v>
      </c>
      <c r="N17" s="10">
        <v>0</v>
      </c>
      <c r="O17" s="10">
        <v>518.08000000000004</v>
      </c>
      <c r="P17" s="10">
        <v>0</v>
      </c>
      <c r="Q17" s="10">
        <v>0</v>
      </c>
    </row>
    <row r="18" spans="1:17">
      <c r="A18" s="2" t="s">
        <v>33</v>
      </c>
      <c r="B18" s="10">
        <f>'[1]23-24'!B9+'[1]21-22'!B9</f>
        <v>56645.420000000006</v>
      </c>
      <c r="C18" s="10"/>
      <c r="D18" s="10">
        <v>19402.940000000002</v>
      </c>
      <c r="E18" s="10">
        <v>3162.41</v>
      </c>
      <c r="F18" s="10">
        <v>6679.84</v>
      </c>
      <c r="G18" s="10">
        <v>470.29</v>
      </c>
      <c r="H18" s="10">
        <v>0</v>
      </c>
      <c r="I18" s="10">
        <v>999.82999999999993</v>
      </c>
      <c r="J18" s="10">
        <v>0</v>
      </c>
      <c r="K18" s="10">
        <v>19985.350000000002</v>
      </c>
      <c r="L18" s="10">
        <v>0</v>
      </c>
      <c r="M18" s="10">
        <v>5944.76</v>
      </c>
      <c r="N18" s="10">
        <v>0</v>
      </c>
      <c r="O18" s="10">
        <v>0</v>
      </c>
      <c r="P18" s="10">
        <v>0</v>
      </c>
      <c r="Q18" s="10">
        <v>0</v>
      </c>
    </row>
    <row r="19" spans="1:17">
      <c r="A19" s="2" t="s">
        <v>34</v>
      </c>
      <c r="B19" s="10">
        <f>'[1]23-24'!B10+'[1]21-22'!B10</f>
        <v>232168.93999999968</v>
      </c>
      <c r="C19" s="10"/>
      <c r="D19" s="10">
        <v>14013.810000000001</v>
      </c>
      <c r="E19" s="10">
        <v>106887.69999999978</v>
      </c>
      <c r="F19" s="10">
        <v>1264.2500000000002</v>
      </c>
      <c r="G19" s="10">
        <v>25107.560000000012</v>
      </c>
      <c r="H19" s="10">
        <v>0</v>
      </c>
      <c r="I19" s="10">
        <v>82129.229999999894</v>
      </c>
      <c r="J19" s="10">
        <v>-463.59</v>
      </c>
      <c r="K19" s="10">
        <v>3229.98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</row>
    <row r="20" spans="1:17">
      <c r="A20" s="2" t="s">
        <v>35</v>
      </c>
      <c r="B20" s="10">
        <f>'[1]23-24'!B11+'[1]21-22'!B11</f>
        <v>777692.26</v>
      </c>
      <c r="C20" s="10"/>
      <c r="D20" s="10">
        <v>266614.06999999954</v>
      </c>
      <c r="E20" s="10">
        <v>139320.5699999996</v>
      </c>
      <c r="F20" s="10">
        <v>110193.21999999968</v>
      </c>
      <c r="G20" s="10">
        <v>71179.449999999924</v>
      </c>
      <c r="H20" s="10">
        <v>58337.479999999996</v>
      </c>
      <c r="I20" s="10">
        <v>26254.409999999993</v>
      </c>
      <c r="J20" s="10">
        <v>34927.4</v>
      </c>
      <c r="K20" s="10">
        <v>13881.360000000004</v>
      </c>
      <c r="L20" s="10">
        <v>14557.16</v>
      </c>
      <c r="M20" s="10">
        <v>8042.2500000000009</v>
      </c>
      <c r="N20" s="10">
        <v>14789.440000000002</v>
      </c>
      <c r="O20" s="10">
        <v>17785.950000000004</v>
      </c>
      <c r="P20" s="10">
        <v>289.92</v>
      </c>
      <c r="Q20" s="10">
        <v>1519.5800000000002</v>
      </c>
    </row>
    <row r="21" spans="1:17">
      <c r="A21" s="2" t="s">
        <v>36</v>
      </c>
      <c r="B21" s="10">
        <f>'[1]23-24'!B12+'[1]21-22'!B12</f>
        <v>2182.4799999999996</v>
      </c>
      <c r="C21" s="10"/>
      <c r="D21" s="10">
        <v>-18.720000000000027</v>
      </c>
      <c r="E21" s="10">
        <v>0</v>
      </c>
      <c r="F21" s="10">
        <v>1314.4499999999998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886.75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</row>
    <row r="22" spans="1:17">
      <c r="A22" s="2" t="s">
        <v>37</v>
      </c>
      <c r="B22" s="10">
        <f>'[1]23-24'!B13+'[1]21-22'!B13</f>
        <v>36713</v>
      </c>
      <c r="C22" s="10"/>
      <c r="D22" s="10">
        <v>-631.91000000000122</v>
      </c>
      <c r="E22" s="10">
        <v>17512.629999999957</v>
      </c>
      <c r="F22" s="10">
        <v>1403.1600000000008</v>
      </c>
      <c r="G22" s="10">
        <v>9659.1899999999914</v>
      </c>
      <c r="H22" s="10">
        <v>1419.42</v>
      </c>
      <c r="I22" s="10">
        <v>4380.0899999999992</v>
      </c>
      <c r="J22" s="10">
        <v>1611.0799999999997</v>
      </c>
      <c r="K22" s="10">
        <v>-9.569999999999709</v>
      </c>
      <c r="L22" s="10">
        <v>0</v>
      </c>
      <c r="M22" s="10">
        <v>414.2</v>
      </c>
      <c r="N22" s="10">
        <v>581.95999999999981</v>
      </c>
      <c r="O22" s="10">
        <v>6.0000000000002274E-2</v>
      </c>
      <c r="P22" s="10">
        <v>372.69</v>
      </c>
      <c r="Q22" s="10">
        <v>0</v>
      </c>
    </row>
    <row r="23" spans="1:17">
      <c r="A23" s="2" t="s">
        <v>38</v>
      </c>
      <c r="B23" s="10">
        <f>'[1]23-24'!B14+'[1]21-22'!B14</f>
        <v>1818.51</v>
      </c>
      <c r="C23" s="10"/>
      <c r="D23" s="10">
        <v>1818.51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</row>
    <row r="24" spans="1:17">
      <c r="A24" s="2" t="s">
        <v>39</v>
      </c>
      <c r="B24" s="10">
        <f>'[1]23-24'!B15+'[1]21-22'!B15</f>
        <v>20515.029999999995</v>
      </c>
      <c r="C24" s="10"/>
      <c r="D24" s="10">
        <v>13377.069999999992</v>
      </c>
      <c r="E24" s="10">
        <v>4454.91</v>
      </c>
      <c r="F24" s="10">
        <v>1099.72</v>
      </c>
      <c r="G24" s="10">
        <v>1583.360000000001</v>
      </c>
      <c r="H24" s="10">
        <v>-3.0000000000029559E-2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>
      <c r="A25" s="2" t="s">
        <v>40</v>
      </c>
      <c r="B25" s="10">
        <f>'[1]23-24'!B16+'[1]21-22'!B16</f>
        <v>193385.63999999996</v>
      </c>
      <c r="C25" s="10"/>
      <c r="D25" s="10">
        <v>55934.079999999987</v>
      </c>
      <c r="E25" s="10">
        <v>36483.349999999969</v>
      </c>
      <c r="F25" s="10">
        <v>10627.28</v>
      </c>
      <c r="G25" s="10">
        <v>26272.37</v>
      </c>
      <c r="H25" s="10">
        <v>22327.339999999989</v>
      </c>
      <c r="I25" s="10">
        <v>4390.66</v>
      </c>
      <c r="J25" s="10">
        <v>27652.82</v>
      </c>
      <c r="K25" s="10">
        <v>518.08000000000004</v>
      </c>
      <c r="L25" s="10">
        <v>5337.82</v>
      </c>
      <c r="M25" s="10">
        <v>413.6</v>
      </c>
      <c r="N25" s="10">
        <v>0</v>
      </c>
      <c r="O25" s="10">
        <v>3428.24</v>
      </c>
      <c r="P25" s="10">
        <v>0</v>
      </c>
      <c r="Q25" s="10">
        <v>0</v>
      </c>
    </row>
    <row r="26" spans="1:17">
      <c r="A26" s="2" t="s">
        <v>41</v>
      </c>
      <c r="B26" s="10">
        <f>'[1]23-24'!B17+'[1]21-22'!B17</f>
        <v>-6673.449999999998</v>
      </c>
      <c r="C26" s="10"/>
      <c r="D26" s="10">
        <v>-3493.74</v>
      </c>
      <c r="E26" s="10">
        <v>-5443.1399999999985</v>
      </c>
      <c r="F26" s="10">
        <v>-1508.8200000000002</v>
      </c>
      <c r="G26" s="10">
        <v>990.14000000000033</v>
      </c>
      <c r="H26" s="10">
        <v>1467.6799999999994</v>
      </c>
      <c r="I26" s="10">
        <v>-518.08000000000004</v>
      </c>
      <c r="J26" s="10">
        <v>2548.09</v>
      </c>
      <c r="K26" s="10">
        <v>0</v>
      </c>
      <c r="L26" s="10">
        <v>-1101.33</v>
      </c>
      <c r="M26" s="10">
        <v>0</v>
      </c>
      <c r="N26" s="10">
        <v>385.88000000000011</v>
      </c>
      <c r="O26" s="10">
        <v>-0.12999999999999545</v>
      </c>
      <c r="P26" s="10">
        <v>0</v>
      </c>
      <c r="Q26" s="10">
        <v>0</v>
      </c>
    </row>
    <row r="27" spans="1:17">
      <c r="A27" s="2" t="s">
        <v>42</v>
      </c>
      <c r="B27" s="10">
        <f>'[1]23-24'!B18+'[1]21-22'!B18</f>
        <v>138614.99999999994</v>
      </c>
      <c r="C27" s="10"/>
      <c r="D27" s="10">
        <v>3249.7599999999993</v>
      </c>
      <c r="E27" s="10">
        <v>10385.210000000003</v>
      </c>
      <c r="F27" s="10">
        <v>33305.749999999971</v>
      </c>
      <c r="G27" s="10">
        <v>84702.92999999992</v>
      </c>
      <c r="H27" s="10">
        <v>411.16999999999996</v>
      </c>
      <c r="I27" s="10">
        <v>1144.2999999999997</v>
      </c>
      <c r="J27" s="10">
        <v>1221.5900000000001</v>
      </c>
      <c r="K27" s="10">
        <v>0</v>
      </c>
      <c r="L27" s="10">
        <v>4194.2900000000009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</row>
    <row r="28" spans="1:17">
      <c r="A28" s="2" t="s">
        <v>43</v>
      </c>
      <c r="B28" s="10">
        <f>'[1]23-24'!B19+'[1]21-22'!B19</f>
        <v>83380.48000000001</v>
      </c>
      <c r="C28" s="10"/>
      <c r="D28" s="10">
        <v>32665.260000000002</v>
      </c>
      <c r="E28" s="10">
        <v>914.18</v>
      </c>
      <c r="F28" s="10">
        <v>49801.040000000008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>
      <c r="A29" s="2" t="s">
        <v>44</v>
      </c>
      <c r="B29" s="10">
        <f>'[1]23-24'!B20+'[1]21-22'!B20</f>
        <v>-24417.019999999997</v>
      </c>
      <c r="C29" s="10"/>
      <c r="D29" s="10">
        <v>-19973.409999999996</v>
      </c>
      <c r="E29" s="10">
        <v>-5426.4100000000017</v>
      </c>
      <c r="F29" s="10">
        <v>-3068.9400000000005</v>
      </c>
      <c r="G29" s="10">
        <v>6634.5199999999986</v>
      </c>
      <c r="H29" s="10">
        <v>-684.18999999999983</v>
      </c>
      <c r="I29" s="10">
        <v>-285.79000000000002</v>
      </c>
      <c r="J29" s="10">
        <v>-288.24999999999994</v>
      </c>
      <c r="K29" s="10">
        <v>-1610.2799999999997</v>
      </c>
      <c r="L29" s="10">
        <v>224.12000000000003</v>
      </c>
      <c r="M29" s="10">
        <v>-16.069999999999993</v>
      </c>
      <c r="N29" s="10">
        <v>-572.98</v>
      </c>
      <c r="O29" s="10">
        <v>650.66</v>
      </c>
      <c r="P29" s="10">
        <v>0</v>
      </c>
      <c r="Q29" s="10">
        <v>0</v>
      </c>
    </row>
    <row r="30" spans="1:17">
      <c r="A30" s="2" t="s">
        <v>45</v>
      </c>
      <c r="B30" s="10">
        <f>'[1]23-24'!B21+'[1]21-22'!B21</f>
        <v>586.49</v>
      </c>
      <c r="C30" s="10"/>
      <c r="D30" s="10">
        <v>586.49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>
      <c r="A31" s="2" t="s">
        <v>46</v>
      </c>
      <c r="B31" s="10">
        <f>'[1]23-24'!B22+'[1]21-22'!B22</f>
        <v>1286680.2699999951</v>
      </c>
      <c r="C31" s="10"/>
      <c r="D31" s="10">
        <v>608252.17999999656</v>
      </c>
      <c r="E31" s="10">
        <v>207367.3199999994</v>
      </c>
      <c r="F31" s="10">
        <v>194675.38999999949</v>
      </c>
      <c r="G31" s="10">
        <v>193559.14999999935</v>
      </c>
      <c r="H31" s="10">
        <v>14147.590000000002</v>
      </c>
      <c r="I31" s="10">
        <v>2269.4000000000005</v>
      </c>
      <c r="J31" s="10">
        <v>9041.3000000000011</v>
      </c>
      <c r="K31" s="10">
        <v>5321.1</v>
      </c>
      <c r="L31" s="10">
        <v>4094.8400000000011</v>
      </c>
      <c r="M31" s="10">
        <v>3330.2</v>
      </c>
      <c r="N31" s="10">
        <v>12503.380000000003</v>
      </c>
      <c r="O31" s="10">
        <v>633.6099999999999</v>
      </c>
      <c r="P31" s="10">
        <v>0</v>
      </c>
      <c r="Q31" s="10">
        <v>31484.810000000016</v>
      </c>
    </row>
    <row r="32" spans="1:17">
      <c r="A32" s="2" t="s">
        <v>47</v>
      </c>
      <c r="B32" s="10">
        <f>'[1]23-24'!B23+'[1]21-22'!B23</f>
        <v>4589.22</v>
      </c>
      <c r="C32" s="10"/>
      <c r="D32" s="10">
        <v>561.81000000000006</v>
      </c>
      <c r="E32" s="10">
        <v>-605.9699999999998</v>
      </c>
      <c r="F32" s="10">
        <v>-49.47999999999999</v>
      </c>
      <c r="G32" s="10">
        <v>-4.210000000000008</v>
      </c>
      <c r="H32" s="10">
        <v>652.58000000000038</v>
      </c>
      <c r="I32" s="10">
        <v>-277.53999999999996</v>
      </c>
      <c r="J32" s="10">
        <v>2832.22</v>
      </c>
      <c r="K32" s="10">
        <v>6.0000000000002274E-2</v>
      </c>
      <c r="L32" s="10">
        <v>-217.95000000000005</v>
      </c>
      <c r="M32" s="10">
        <v>0</v>
      </c>
      <c r="N32" s="10">
        <v>1516.13</v>
      </c>
      <c r="O32" s="10">
        <v>181.57</v>
      </c>
      <c r="P32" s="10">
        <v>0</v>
      </c>
      <c r="Q32" s="10">
        <v>0</v>
      </c>
    </row>
    <row r="33" spans="1:17">
      <c r="A33" s="2" t="s">
        <v>48</v>
      </c>
      <c r="B33" s="10">
        <f>'[1]23-24'!B24+'[1]21-22'!B24</f>
        <v>-5504.18</v>
      </c>
      <c r="C33" s="10"/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-5504.18</v>
      </c>
    </row>
    <row r="34" spans="1:17">
      <c r="A34" s="2" t="s">
        <v>49</v>
      </c>
      <c r="B34" s="10">
        <f>'[1]23-24'!B25+'[1]21-22'!B25</f>
        <v>-2234.4399999999996</v>
      </c>
      <c r="C34" s="10"/>
      <c r="D34" s="10">
        <v>-707.94</v>
      </c>
      <c r="E34" s="10">
        <v>-579.83999999999992</v>
      </c>
      <c r="F34" s="10">
        <v>-801.67000000000007</v>
      </c>
      <c r="G34" s="10">
        <v>0</v>
      </c>
      <c r="H34" s="10">
        <v>235.22</v>
      </c>
      <c r="I34" s="10">
        <v>0</v>
      </c>
      <c r="J34" s="10">
        <v>235.22</v>
      </c>
      <c r="K34" s="10">
        <v>-325.51</v>
      </c>
      <c r="L34" s="10">
        <v>-289.9199999999999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>
      <c r="A35" s="2" t="s">
        <v>50</v>
      </c>
      <c r="B35" s="10">
        <f>'[1]23-24'!B26+'[1]21-22'!B26</f>
        <v>-12616.97</v>
      </c>
      <c r="C35" s="10"/>
      <c r="D35" s="10">
        <v>-1882.4499999999998</v>
      </c>
      <c r="E35" s="10">
        <v>-1157.4400000000005</v>
      </c>
      <c r="F35" s="10">
        <v>-4031.55</v>
      </c>
      <c r="G35" s="10">
        <v>-977.04</v>
      </c>
      <c r="H35" s="10">
        <v>0</v>
      </c>
      <c r="I35" s="10">
        <v>-674.13</v>
      </c>
      <c r="J35" s="10">
        <v>0</v>
      </c>
      <c r="K35" s="10">
        <v>-3781.7999999999997</v>
      </c>
      <c r="L35" s="10">
        <v>-112.56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</row>
    <row r="36" spans="1:17">
      <c r="A36" s="2" t="s">
        <v>51</v>
      </c>
      <c r="B36" s="10">
        <f>'[1]23-24'!B27+'[1]21-22'!B27</f>
        <v>112290.53000000012</v>
      </c>
      <c r="C36" s="10"/>
      <c r="D36" s="10">
        <v>63153.630000000092</v>
      </c>
      <c r="E36" s="10">
        <v>4319.2700000000004</v>
      </c>
      <c r="F36" s="10">
        <v>43984.200000000019</v>
      </c>
      <c r="G36" s="10">
        <v>1369.6699999999998</v>
      </c>
      <c r="H36" s="10">
        <v>0</v>
      </c>
      <c r="I36" s="10">
        <v>0</v>
      </c>
      <c r="J36" s="10">
        <v>-536.24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>
      <c r="A37" s="2" t="s">
        <v>52</v>
      </c>
      <c r="B37" s="10">
        <f>'[1]23-24'!B28+'[1]21-22'!B28</f>
        <v>24639.599999999991</v>
      </c>
      <c r="C37" s="10"/>
      <c r="D37" s="10">
        <v>463.59</v>
      </c>
      <c r="E37" s="10">
        <v>0</v>
      </c>
      <c r="F37" s="10">
        <v>1909.42</v>
      </c>
      <c r="G37" s="10">
        <v>7513.1699999999992</v>
      </c>
      <c r="H37" s="10">
        <v>3509.7</v>
      </c>
      <c r="I37" s="10">
        <v>908.93000000000006</v>
      </c>
      <c r="J37" s="10">
        <v>3374.37</v>
      </c>
      <c r="K37" s="10">
        <v>0</v>
      </c>
      <c r="L37" s="10">
        <v>4879.03</v>
      </c>
      <c r="M37" s="10">
        <v>0</v>
      </c>
      <c r="N37" s="10">
        <v>1563.31</v>
      </c>
      <c r="O37" s="10">
        <v>518.08000000000004</v>
      </c>
      <c r="P37" s="10">
        <v>0</v>
      </c>
      <c r="Q37" s="10">
        <v>0</v>
      </c>
    </row>
    <row r="38" spans="1:17">
      <c r="A38" s="2" t="s">
        <v>53</v>
      </c>
      <c r="B38" s="10">
        <f>'[1]23-24'!B29+'[1]21-22'!B29</f>
        <v>423.19999999999965</v>
      </c>
      <c r="C38" s="10"/>
      <c r="D38" s="10">
        <v>-207.35000000000036</v>
      </c>
      <c r="E38" s="10">
        <v>-6.6999999999999886</v>
      </c>
      <c r="F38" s="10">
        <v>0</v>
      </c>
      <c r="G38" s="10">
        <v>130.49</v>
      </c>
      <c r="H38" s="10">
        <v>399.51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107.25</v>
      </c>
      <c r="P38" s="10">
        <v>0</v>
      </c>
      <c r="Q38" s="10">
        <v>0</v>
      </c>
    </row>
    <row r="39" spans="1:17">
      <c r="A39" s="2" t="s">
        <v>54</v>
      </c>
      <c r="B39" s="10">
        <f>'[1]23-24'!B30+'[1]21-22'!B30</f>
        <v>1317898.6300000004</v>
      </c>
      <c r="C39" s="10"/>
      <c r="D39" s="10">
        <v>241980.59000000014</v>
      </c>
      <c r="E39" s="10">
        <v>148985.97999999998</v>
      </c>
      <c r="F39" s="10">
        <v>135763.96999999994</v>
      </c>
      <c r="G39" s="10">
        <v>163515.65000000002</v>
      </c>
      <c r="H39" s="10">
        <v>226106.63000000018</v>
      </c>
      <c r="I39" s="10">
        <v>74519.709999999992</v>
      </c>
      <c r="J39" s="10">
        <v>103654.16</v>
      </c>
      <c r="K39" s="10">
        <v>92789.429999999964</v>
      </c>
      <c r="L39" s="10">
        <v>96995.110000000059</v>
      </c>
      <c r="M39" s="10">
        <v>14333.600000000002</v>
      </c>
      <c r="N39" s="10">
        <v>7692.85</v>
      </c>
      <c r="O39" s="10">
        <v>5880.9999999999991</v>
      </c>
      <c r="P39" s="10">
        <v>0</v>
      </c>
      <c r="Q39" s="10">
        <v>5679.9500000000007</v>
      </c>
    </row>
    <row r="40" spans="1:17">
      <c r="A40" s="2" t="s">
        <v>55</v>
      </c>
      <c r="B40" s="10">
        <f>'[1]23-24'!B31+'[1]21-22'!B31</f>
        <v>-10741.029999999999</v>
      </c>
      <c r="C40" s="10"/>
      <c r="D40" s="10">
        <v>-6962.6900000000005</v>
      </c>
      <c r="E40" s="10">
        <v>-3654.7199999999993</v>
      </c>
      <c r="F40" s="10">
        <v>-123.62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</row>
    <row r="41" spans="1:17">
      <c r="A41" s="2" t="s">
        <v>56</v>
      </c>
      <c r="B41" s="10">
        <f>'[1]23-24'!B32+'[1]21-22'!B32</f>
        <v>4334.04</v>
      </c>
      <c r="C41" s="10"/>
      <c r="D41" s="10">
        <v>792.1</v>
      </c>
      <c r="E41" s="10">
        <v>2153.4599999999996</v>
      </c>
      <c r="F41" s="10">
        <v>894.6</v>
      </c>
      <c r="G41" s="10">
        <v>0</v>
      </c>
      <c r="H41" s="10">
        <v>0</v>
      </c>
      <c r="I41" s="10">
        <v>0</v>
      </c>
      <c r="J41" s="10">
        <v>284.74</v>
      </c>
      <c r="K41" s="10">
        <v>0</v>
      </c>
      <c r="L41" s="10">
        <v>209.14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</row>
    <row r="42" spans="1:17">
      <c r="A42" s="2" t="s">
        <v>57</v>
      </c>
      <c r="B42" s="10">
        <f>'[1]23-24'!B33+'[1]21-22'!B33</f>
        <v>11801.08</v>
      </c>
      <c r="C42" s="10"/>
      <c r="D42" s="10">
        <v>-248.37</v>
      </c>
      <c r="E42" s="10">
        <v>2206.3200000000015</v>
      </c>
      <c r="F42" s="10">
        <v>5219.0700000000006</v>
      </c>
      <c r="G42" s="10">
        <v>2382.7799999999997</v>
      </c>
      <c r="H42" s="10">
        <v>1357.46</v>
      </c>
      <c r="I42" s="10">
        <v>184.56000000000006</v>
      </c>
      <c r="J42" s="10">
        <v>755.98</v>
      </c>
      <c r="K42" s="10">
        <v>245.82000000000016</v>
      </c>
      <c r="L42" s="10">
        <v>-623.94000000000005</v>
      </c>
      <c r="M42" s="10">
        <v>321.4000000000002</v>
      </c>
      <c r="N42" s="10">
        <v>0</v>
      </c>
      <c r="O42" s="10">
        <v>0</v>
      </c>
      <c r="P42" s="10">
        <v>0</v>
      </c>
      <c r="Q42" s="10">
        <v>0</v>
      </c>
    </row>
    <row r="43" spans="1:17">
      <c r="A43" s="2" t="s">
        <v>58</v>
      </c>
      <c r="B43" s="10">
        <f>'[1]23-24'!B34+'[1]21-22'!B34</f>
        <v>4220.4399999999996</v>
      </c>
      <c r="C43" s="10"/>
      <c r="D43" s="10">
        <v>1162.6699999999998</v>
      </c>
      <c r="E43" s="10">
        <v>-24.620000000000118</v>
      </c>
      <c r="F43" s="10">
        <v>675.53999999999985</v>
      </c>
      <c r="G43" s="10">
        <v>749.26</v>
      </c>
      <c r="H43" s="10">
        <v>6.6999999999999886</v>
      </c>
      <c r="I43" s="10">
        <v>1265.19</v>
      </c>
      <c r="J43" s="10">
        <v>2.0000000000209184E-2</v>
      </c>
      <c r="K43" s="10">
        <v>0</v>
      </c>
      <c r="L43" s="10">
        <v>0</v>
      </c>
      <c r="M43" s="10">
        <v>0</v>
      </c>
      <c r="N43" s="10">
        <v>385.67999999999995</v>
      </c>
      <c r="O43" s="10">
        <v>0</v>
      </c>
      <c r="P43" s="10">
        <v>0</v>
      </c>
      <c r="Q43" s="10">
        <v>0</v>
      </c>
    </row>
    <row r="44" spans="1:17">
      <c r="A44" s="2" t="s">
        <v>59</v>
      </c>
      <c r="B44" s="10">
        <f>'[1]23-24'!B35+'[1]21-22'!B35</f>
        <v>26797.199999999993</v>
      </c>
      <c r="C44" s="10"/>
      <c r="D44" s="10">
        <v>-331.49999999999915</v>
      </c>
      <c r="E44" s="10">
        <v>1736.6300000000003</v>
      </c>
      <c r="F44" s="10">
        <v>12561.68999999999</v>
      </c>
      <c r="G44" s="10">
        <v>2545.0299999999979</v>
      </c>
      <c r="H44" s="10">
        <v>499.43</v>
      </c>
      <c r="I44" s="10">
        <v>0</v>
      </c>
      <c r="J44" s="10">
        <v>1050.5700000000002</v>
      </c>
      <c r="K44" s="10">
        <v>0</v>
      </c>
      <c r="L44" s="10">
        <v>-199.98000000000002</v>
      </c>
      <c r="M44" s="10">
        <v>0</v>
      </c>
      <c r="N44" s="10">
        <v>426.74999999999994</v>
      </c>
      <c r="O44" s="10">
        <v>0</v>
      </c>
      <c r="P44" s="10">
        <v>0</v>
      </c>
      <c r="Q44" s="10">
        <v>8508.58</v>
      </c>
    </row>
    <row r="45" spans="1:17">
      <c r="A45" s="2" t="s">
        <v>60</v>
      </c>
      <c r="B45" s="10">
        <f>'[1]23-24'!B36+'[1]21-22'!B36</f>
        <v>-472.68</v>
      </c>
      <c r="C45" s="10"/>
      <c r="D45" s="10">
        <v>-472.68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</row>
    <row r="46" spans="1:17">
      <c r="A46" s="2" t="s">
        <v>61</v>
      </c>
      <c r="B46" s="10">
        <f>'[1]23-24'!B37+'[1]21-22'!B37</f>
        <v>-2189.5299999999997</v>
      </c>
      <c r="C46" s="10"/>
      <c r="D46" s="10">
        <v>-1149.7</v>
      </c>
      <c r="E46" s="10">
        <v>-1039.83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</row>
    <row r="47" spans="1:17">
      <c r="A47" s="2" t="s">
        <v>62</v>
      </c>
      <c r="B47" s="10">
        <f>'[1]23-24'!B38+'[1]21-22'!B38</f>
        <v>775723.52999999863</v>
      </c>
      <c r="C47" s="10"/>
      <c r="D47" s="10">
        <v>406450.46999999916</v>
      </c>
      <c r="E47" s="10">
        <v>146723.87999999966</v>
      </c>
      <c r="F47" s="10">
        <v>46390.04999999993</v>
      </c>
      <c r="G47" s="10">
        <v>35651.180000000008</v>
      </c>
      <c r="H47" s="10">
        <v>62264.379999999976</v>
      </c>
      <c r="I47" s="10">
        <v>3330.9000000000005</v>
      </c>
      <c r="J47" s="10">
        <v>36898.460000000006</v>
      </c>
      <c r="K47" s="10">
        <v>8749.25</v>
      </c>
      <c r="L47" s="10">
        <v>1495.32</v>
      </c>
      <c r="M47" s="10">
        <v>25598.830000000009</v>
      </c>
      <c r="N47" s="10">
        <v>142.49999999999997</v>
      </c>
      <c r="O47" s="10">
        <v>1896.6100000000001</v>
      </c>
      <c r="P47" s="10">
        <v>0</v>
      </c>
      <c r="Q47" s="10">
        <v>131.69999999999999</v>
      </c>
    </row>
    <row r="48" spans="1:17">
      <c r="A48" s="2" t="s">
        <v>63</v>
      </c>
      <c r="B48" s="10">
        <f>'[1]23-24'!B39+'[1]21-22'!B39</f>
        <v>-7750.34</v>
      </c>
      <c r="C48" s="10"/>
      <c r="D48" s="10">
        <v>-597.72</v>
      </c>
      <c r="E48" s="10">
        <v>-4102.6400000000003</v>
      </c>
      <c r="F48" s="10">
        <v>-2234.1</v>
      </c>
      <c r="G48" s="10">
        <v>0</v>
      </c>
      <c r="H48" s="10">
        <v>0</v>
      </c>
      <c r="I48" s="10">
        <v>0</v>
      </c>
      <c r="J48" s="10">
        <v>0</v>
      </c>
      <c r="K48" s="10">
        <v>-815.88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</row>
    <row r="49" spans="1:17">
      <c r="A49" s="2" t="s">
        <v>64</v>
      </c>
      <c r="B49" s="10">
        <f>'[1]23-24'!B40+'[1]21-22'!B40</f>
        <v>374.21</v>
      </c>
      <c r="C49" s="10"/>
      <c r="D49" s="10">
        <v>0</v>
      </c>
      <c r="E49" s="10">
        <v>0</v>
      </c>
      <c r="F49" s="10">
        <v>0</v>
      </c>
      <c r="G49" s="10">
        <v>0</v>
      </c>
      <c r="H49" s="10">
        <v>374.21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</row>
    <row r="50" spans="1:17">
      <c r="A50" s="2" t="s">
        <v>65</v>
      </c>
      <c r="B50" s="10">
        <f>'[1]23-24'!B41+'[1]21-22'!B41</f>
        <v>873644.37999999942</v>
      </c>
      <c r="C50" s="10"/>
      <c r="D50" s="10">
        <v>100023.15000000002</v>
      </c>
      <c r="E50" s="10">
        <v>80067.519999999859</v>
      </c>
      <c r="F50" s="10">
        <v>89274.449999999779</v>
      </c>
      <c r="G50" s="10">
        <v>190279.55999999985</v>
      </c>
      <c r="H50" s="10">
        <v>74872.599999999933</v>
      </c>
      <c r="I50" s="10">
        <v>86351.15</v>
      </c>
      <c r="J50" s="10">
        <v>46923.570000000022</v>
      </c>
      <c r="K50" s="10">
        <v>25421.109999999979</v>
      </c>
      <c r="L50" s="10">
        <v>36093.229999999996</v>
      </c>
      <c r="M50" s="10">
        <v>3209.41</v>
      </c>
      <c r="N50" s="10">
        <v>1478.85</v>
      </c>
      <c r="O50" s="10">
        <v>5767.9299999999985</v>
      </c>
      <c r="P50" s="10">
        <v>470.15</v>
      </c>
      <c r="Q50" s="10">
        <v>133411.69999999995</v>
      </c>
    </row>
    <row r="51" spans="1:17">
      <c r="A51" s="2" t="s">
        <v>66</v>
      </c>
      <c r="B51" s="10">
        <f>'[1]23-24'!B42+'[1]21-22'!B42</f>
        <v>3394.92</v>
      </c>
      <c r="C51" s="10"/>
      <c r="D51" s="10">
        <v>0</v>
      </c>
      <c r="E51" s="10">
        <v>3414.62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-19.699999999999932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</row>
    <row r="52" spans="1:17">
      <c r="A52" s="2" t="s">
        <v>67</v>
      </c>
      <c r="B52" s="10">
        <f>'[1]23-24'!B43+'[1]21-22'!B43</f>
        <v>866612.02999999817</v>
      </c>
      <c r="C52" s="10"/>
      <c r="D52" s="10">
        <v>71038.039999999746</v>
      </c>
      <c r="E52" s="10">
        <v>271802.60999999894</v>
      </c>
      <c r="F52" s="10">
        <v>134653.34999999942</v>
      </c>
      <c r="G52" s="10">
        <v>98188.139999999708</v>
      </c>
      <c r="H52" s="10">
        <v>65932.829999999944</v>
      </c>
      <c r="I52" s="10">
        <v>55030.359999999906</v>
      </c>
      <c r="J52" s="10">
        <v>46730.689999999959</v>
      </c>
      <c r="K52" s="10">
        <v>21237.980000000003</v>
      </c>
      <c r="L52" s="10">
        <v>11740.119999999997</v>
      </c>
      <c r="M52" s="10">
        <v>7458.5599999999986</v>
      </c>
      <c r="N52" s="10">
        <v>65920.539999999906</v>
      </c>
      <c r="O52" s="10">
        <v>15295.660000000002</v>
      </c>
      <c r="P52" s="10">
        <v>858.8</v>
      </c>
      <c r="Q52" s="10">
        <v>724.34999999999991</v>
      </c>
    </row>
    <row r="53" spans="1:17">
      <c r="A53" s="2" t="s">
        <v>68</v>
      </c>
      <c r="B53" s="10">
        <f>'[1]23-24'!B44+'[1]21-22'!B44</f>
        <v>1442751.8999999987</v>
      </c>
      <c r="C53" s="10"/>
      <c r="D53" s="10">
        <v>306895.16999999888</v>
      </c>
      <c r="E53" s="10">
        <v>259708.15999999957</v>
      </c>
      <c r="F53" s="10">
        <v>87339.789999999819</v>
      </c>
      <c r="G53" s="10">
        <v>77508.729999999836</v>
      </c>
      <c r="H53" s="10">
        <v>46438.560000000034</v>
      </c>
      <c r="I53" s="10">
        <v>18158.839999999997</v>
      </c>
      <c r="J53" s="10">
        <v>34120.87000000001</v>
      </c>
      <c r="K53" s="10">
        <v>6146.5800000000008</v>
      </c>
      <c r="L53" s="10">
        <v>14053.909999999996</v>
      </c>
      <c r="M53" s="10">
        <v>6727.42</v>
      </c>
      <c r="N53" s="10">
        <v>20437.100000000002</v>
      </c>
      <c r="O53" s="10">
        <v>9435.2200000000012</v>
      </c>
      <c r="P53" s="10">
        <v>4.2299999999999613</v>
      </c>
      <c r="Q53" s="10">
        <v>555777.32000000041</v>
      </c>
    </row>
    <row r="54" spans="1:17">
      <c r="A54" s="2" t="s">
        <v>69</v>
      </c>
      <c r="B54" s="10">
        <f>'[1]23-24'!B45+'[1]21-22'!B45</f>
        <v>162319.55999999985</v>
      </c>
      <c r="C54" s="10"/>
      <c r="D54" s="10">
        <v>58241.879999999968</v>
      </c>
      <c r="E54" s="10">
        <v>9098.39</v>
      </c>
      <c r="F54" s="10">
        <v>93534.029999999795</v>
      </c>
      <c r="G54" s="10">
        <v>1445.26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</row>
    <row r="55" spans="1:17">
      <c r="A55" s="2" t="s">
        <v>70</v>
      </c>
      <c r="B55" s="10">
        <f>'[1]23-24'!B46+'[1]21-22'!B46</f>
        <v>54457.919999999998</v>
      </c>
      <c r="C55" s="10"/>
      <c r="D55" s="10">
        <v>12952.58</v>
      </c>
      <c r="E55" s="10">
        <v>17994.209999999995</v>
      </c>
      <c r="F55" s="10">
        <v>3573.2200000000012</v>
      </c>
      <c r="G55" s="10">
        <v>10874.26</v>
      </c>
      <c r="H55" s="10">
        <v>0</v>
      </c>
      <c r="I55" s="10">
        <v>542.49</v>
      </c>
      <c r="J55" s="10">
        <v>1296.5499999999997</v>
      </c>
      <c r="K55" s="10">
        <v>6393.3900000000021</v>
      </c>
      <c r="L55" s="10">
        <v>497.92000000000007</v>
      </c>
      <c r="M55" s="10">
        <v>333.30000000000007</v>
      </c>
      <c r="N55" s="10">
        <v>0</v>
      </c>
      <c r="O55" s="10">
        <v>0</v>
      </c>
      <c r="P55" s="10">
        <v>0</v>
      </c>
      <c r="Q55" s="10">
        <v>0</v>
      </c>
    </row>
    <row r="56" spans="1:17">
      <c r="A56" s="2" t="s">
        <v>71</v>
      </c>
      <c r="B56" s="10">
        <f>'[1]23-24'!B47+'[1]21-22'!B47</f>
        <v>2200</v>
      </c>
      <c r="C56" s="10"/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2200</v>
      </c>
    </row>
    <row r="57" spans="1:17">
      <c r="A57" s="2" t="s">
        <v>72</v>
      </c>
      <c r="B57" s="10">
        <f>'[1]23-24'!B48+'[1]21-22'!B48</f>
        <v>447.23</v>
      </c>
      <c r="C57" s="10"/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447.23</v>
      </c>
    </row>
    <row r="58" spans="1:17">
      <c r="A58" s="2" t="s">
        <v>73</v>
      </c>
      <c r="B58" s="10">
        <f>'[1]23-24'!B49+'[1]21-22'!B49</f>
        <v>268863.55000000005</v>
      </c>
      <c r="C58" s="10"/>
      <c r="D58" s="10">
        <v>127086.95000000007</v>
      </c>
      <c r="E58" s="10">
        <v>68203.520000000004</v>
      </c>
      <c r="F58" s="10">
        <v>20809.37</v>
      </c>
      <c r="G58" s="10">
        <v>22165.370000000003</v>
      </c>
      <c r="H58" s="10">
        <v>-71.069999999999993</v>
      </c>
      <c r="I58" s="10">
        <v>7990</v>
      </c>
      <c r="J58" s="10">
        <v>5643.2999999999993</v>
      </c>
      <c r="K58" s="10">
        <v>8961.67</v>
      </c>
      <c r="L58" s="10">
        <v>6351.5</v>
      </c>
      <c r="M58" s="10">
        <v>385</v>
      </c>
      <c r="N58" s="10">
        <v>567.94000000000005</v>
      </c>
      <c r="O58" s="10">
        <v>770</v>
      </c>
      <c r="P58" s="10">
        <v>0</v>
      </c>
      <c r="Q58" s="10">
        <v>0</v>
      </c>
    </row>
    <row r="59" spans="1:17">
      <c r="A59" s="2" t="s">
        <v>74</v>
      </c>
      <c r="B59" s="10">
        <f>'[1]23-24'!B50+'[1]21-22'!B50</f>
        <v>540086.35999999929</v>
      </c>
      <c r="C59" s="10"/>
      <c r="D59" s="10">
        <v>336511.55999999965</v>
      </c>
      <c r="E59" s="10">
        <v>59200.699999999975</v>
      </c>
      <c r="F59" s="10">
        <v>12886.5</v>
      </c>
      <c r="G59" s="10">
        <v>32113.42</v>
      </c>
      <c r="H59" s="10">
        <v>11859.350000000008</v>
      </c>
      <c r="I59" s="10">
        <v>11688.750000000002</v>
      </c>
      <c r="J59" s="10">
        <v>9729.760000000002</v>
      </c>
      <c r="K59" s="10">
        <v>53099.270000000004</v>
      </c>
      <c r="L59" s="10">
        <v>4699.4900000000007</v>
      </c>
      <c r="M59" s="10">
        <v>934.13</v>
      </c>
      <c r="N59" s="10">
        <v>4950.2700000000004</v>
      </c>
      <c r="O59" s="10">
        <v>687.81999999999994</v>
      </c>
      <c r="P59" s="10">
        <v>0</v>
      </c>
      <c r="Q59" s="10">
        <v>1725.3400000000001</v>
      </c>
    </row>
    <row r="60" spans="1:17">
      <c r="A60" s="2" t="s">
        <v>75</v>
      </c>
      <c r="B60" s="10">
        <f>'[1]23-24'!B51+'[1]21-22'!B51</f>
        <v>150253.89999999979</v>
      </c>
      <c r="C60" s="10"/>
      <c r="D60" s="10">
        <v>11663.059999999996</v>
      </c>
      <c r="E60" s="10">
        <v>53658.429999999818</v>
      </c>
      <c r="F60" s="10">
        <v>31353.189999999995</v>
      </c>
      <c r="G60" s="10">
        <v>13789.750000000004</v>
      </c>
      <c r="H60" s="10">
        <v>11933.260000000006</v>
      </c>
      <c r="I60" s="10">
        <v>7991.25</v>
      </c>
      <c r="J60" s="10">
        <v>971.78</v>
      </c>
      <c r="K60" s="10">
        <v>3634.0799999999995</v>
      </c>
      <c r="L60" s="10">
        <v>3625.5799999999995</v>
      </c>
      <c r="M60" s="10">
        <v>4679.71</v>
      </c>
      <c r="N60" s="10">
        <v>3948.13</v>
      </c>
      <c r="O60" s="10">
        <v>3005.6800000000003</v>
      </c>
      <c r="P60" s="10">
        <v>0</v>
      </c>
      <c r="Q60" s="10">
        <v>0</v>
      </c>
    </row>
    <row r="61" spans="1:17">
      <c r="A61" s="2" t="s">
        <v>76</v>
      </c>
      <c r="B61" s="10">
        <f>'[1]23-24'!B52+'[1]21-22'!B52</f>
        <v>618.03</v>
      </c>
      <c r="C61" s="10"/>
      <c r="D61" s="10">
        <v>0</v>
      </c>
      <c r="E61" s="10">
        <v>205.54</v>
      </c>
      <c r="F61" s="10">
        <v>412.49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>
      <c r="A62" s="2" t="s">
        <v>77</v>
      </c>
      <c r="B62" s="10">
        <f>'[1]23-24'!B53+'[1]21-22'!B53</f>
        <v>6534.98</v>
      </c>
      <c r="C62" s="10"/>
      <c r="D62" s="10">
        <v>0</v>
      </c>
      <c r="E62" s="10">
        <v>0</v>
      </c>
      <c r="F62" s="10">
        <v>0</v>
      </c>
      <c r="G62" s="10">
        <v>0</v>
      </c>
      <c r="H62" s="10">
        <v>646.13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5888.8499999999995</v>
      </c>
    </row>
    <row r="63" spans="1:17">
      <c r="A63" s="2" t="s">
        <v>78</v>
      </c>
      <c r="B63" s="10">
        <f>'[1]23-24'!B54+'[1]21-22'!B54</f>
        <v>6709.2000000000007</v>
      </c>
      <c r="C63" s="10"/>
      <c r="D63" s="10">
        <v>1199.81</v>
      </c>
      <c r="E63" s="10">
        <v>4564.0300000000007</v>
      </c>
      <c r="F63" s="10">
        <v>472.68</v>
      </c>
      <c r="G63" s="10">
        <v>472.68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>
      <c r="A64" s="2" t="s">
        <v>79</v>
      </c>
      <c r="B64" s="10">
        <f>'[1]23-24'!B55+'[1]21-22'!B55</f>
        <v>174246.07999999993</v>
      </c>
      <c r="C64" s="10"/>
      <c r="D64" s="10">
        <v>20260.759999999998</v>
      </c>
      <c r="E64" s="10">
        <v>28967.299999999937</v>
      </c>
      <c r="F64" s="10">
        <v>81603.00999999998</v>
      </c>
      <c r="G64" s="10">
        <v>7730.9400000000005</v>
      </c>
      <c r="H64" s="10">
        <v>5443.59</v>
      </c>
      <c r="I64" s="10">
        <v>1774.5900000000001</v>
      </c>
      <c r="J64" s="10">
        <v>24631.62</v>
      </c>
      <c r="K64" s="10">
        <v>0</v>
      </c>
      <c r="L64" s="10">
        <v>2898.27</v>
      </c>
      <c r="M64" s="10">
        <v>0</v>
      </c>
      <c r="N64" s="10">
        <v>936</v>
      </c>
      <c r="O64" s="10">
        <v>0</v>
      </c>
      <c r="P64" s="10">
        <v>0</v>
      </c>
      <c r="Q64" s="10">
        <v>0</v>
      </c>
    </row>
    <row r="65" spans="1:17">
      <c r="A65" s="2" t="s">
        <v>80</v>
      </c>
      <c r="B65" s="10">
        <f>'[1]23-24'!B56+'[1]21-22'!B56</f>
        <v>68859.37999999999</v>
      </c>
      <c r="C65" s="10"/>
      <c r="D65" s="10">
        <v>5475.58</v>
      </c>
      <c r="E65" s="10">
        <v>12222.109999999999</v>
      </c>
      <c r="F65" s="10">
        <v>36462.829999999987</v>
      </c>
      <c r="G65" s="10">
        <v>977.04</v>
      </c>
      <c r="H65" s="10">
        <v>0</v>
      </c>
      <c r="I65" s="10">
        <v>1424.47</v>
      </c>
      <c r="J65" s="10">
        <v>0</v>
      </c>
      <c r="K65" s="10">
        <v>12184.79000000001</v>
      </c>
      <c r="L65" s="10">
        <v>112.56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>
      <c r="A66" s="2" t="s">
        <v>81</v>
      </c>
      <c r="B66" s="10">
        <f>'[1]23-24'!B57+'[1]21-22'!B57</f>
        <v>-1681.4100000000005</v>
      </c>
      <c r="C66" s="10"/>
      <c r="D66" s="10">
        <v>-288.87</v>
      </c>
      <c r="E66" s="10">
        <v>-392.71000000000004</v>
      </c>
      <c r="F66" s="10">
        <v>236.34</v>
      </c>
      <c r="G66" s="10">
        <v>-1236.1700000000005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>
      <c r="A67" s="2" t="s">
        <v>82</v>
      </c>
      <c r="B67" s="10">
        <f>'[1]23-24'!B58+'[1]21-22'!B58</f>
        <v>-13921.249999999996</v>
      </c>
      <c r="C67" s="10"/>
      <c r="D67" s="10">
        <v>-9247.6699999999964</v>
      </c>
      <c r="E67" s="10">
        <v>-3035.3400000000006</v>
      </c>
      <c r="F67" s="10">
        <v>0</v>
      </c>
      <c r="G67" s="10">
        <v>-465.17000000000019</v>
      </c>
      <c r="H67" s="10">
        <v>-280.24</v>
      </c>
      <c r="I67" s="10">
        <v>0</v>
      </c>
      <c r="J67" s="10">
        <v>0</v>
      </c>
      <c r="K67" s="10">
        <v>-541.83000000000004</v>
      </c>
      <c r="L67" s="10">
        <v>-351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>
      <c r="A68" s="2" t="s">
        <v>83</v>
      </c>
      <c r="B68" s="10">
        <f>'[1]23-24'!B59+'[1]21-22'!B59</f>
        <v>192084.47999999992</v>
      </c>
      <c r="C68" s="10"/>
      <c r="D68" s="10">
        <v>49890.790000000008</v>
      </c>
      <c r="E68" s="10">
        <v>6182.0600000000013</v>
      </c>
      <c r="F68" s="10">
        <v>6504.0700000000006</v>
      </c>
      <c r="G68" s="10">
        <v>38166.729999999981</v>
      </c>
      <c r="H68" s="10">
        <v>374.21</v>
      </c>
      <c r="I68" s="10">
        <v>2125.4899999999998</v>
      </c>
      <c r="J68" s="10">
        <v>0</v>
      </c>
      <c r="K68" s="10">
        <v>0</v>
      </c>
      <c r="L68" s="10">
        <v>3959.65</v>
      </c>
      <c r="M68" s="10">
        <v>51390.739999999962</v>
      </c>
      <c r="N68" s="10">
        <v>0</v>
      </c>
      <c r="O68" s="10">
        <v>115.48999999999995</v>
      </c>
      <c r="P68" s="10">
        <v>0</v>
      </c>
      <c r="Q68" s="10">
        <v>33375.250000000007</v>
      </c>
    </row>
    <row r="69" spans="1:17">
      <c r="A69" s="2" t="s">
        <v>84</v>
      </c>
      <c r="B69" s="10">
        <f>'[1]23-24'!B60+'[1]21-22'!B60</f>
        <v>8132.5000000000009</v>
      </c>
      <c r="C69" s="10"/>
      <c r="D69" s="10">
        <v>-12267.989999999996</v>
      </c>
      <c r="E69" s="10">
        <v>24642.28</v>
      </c>
      <c r="F69" s="10">
        <v>-4263.38</v>
      </c>
      <c r="G69" s="10">
        <v>-348.75000000000023</v>
      </c>
      <c r="H69" s="10">
        <v>269.24</v>
      </c>
      <c r="I69" s="10">
        <v>-2113.5100000000002</v>
      </c>
      <c r="J69" s="10">
        <v>-4.4199999999999591</v>
      </c>
      <c r="K69" s="10">
        <v>2145.1899999999996</v>
      </c>
      <c r="L69" s="10">
        <v>73.839999999999918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>
      <c r="A70" s="2" t="s">
        <v>85</v>
      </c>
      <c r="B70" s="10">
        <f>'[1]23-24'!B61+'[1]21-22'!B61</f>
        <v>20235.990000000002</v>
      </c>
      <c r="C70" s="10"/>
      <c r="D70" s="10">
        <v>210.72000000000003</v>
      </c>
      <c r="E70" s="10">
        <v>1672.42</v>
      </c>
      <c r="F70" s="10">
        <v>3117.2200000000003</v>
      </c>
      <c r="G70" s="10">
        <v>3011.74</v>
      </c>
      <c r="H70" s="10">
        <v>8394.630000000001</v>
      </c>
      <c r="I70" s="10">
        <v>523.64</v>
      </c>
      <c r="J70" s="10">
        <v>889.33</v>
      </c>
      <c r="K70" s="10">
        <v>217.92</v>
      </c>
      <c r="L70" s="10">
        <v>242.68000000000004</v>
      </c>
      <c r="M70" s="10">
        <v>469.55</v>
      </c>
      <c r="N70" s="10">
        <v>1100.46</v>
      </c>
      <c r="O70" s="10">
        <v>385.68</v>
      </c>
      <c r="P70" s="10">
        <v>0</v>
      </c>
      <c r="Q70" s="10">
        <v>0</v>
      </c>
    </row>
    <row r="71" spans="1:17">
      <c r="A71" s="2" t="s">
        <v>86</v>
      </c>
      <c r="B71" s="10">
        <f>'[1]23-24'!B62+'[1]21-22'!B62</f>
        <v>-94603.750000000029</v>
      </c>
      <c r="C71" s="10"/>
      <c r="D71" s="10">
        <v>-25068.039999999994</v>
      </c>
      <c r="E71" s="10">
        <v>-34324.250000000044</v>
      </c>
      <c r="F71" s="10">
        <v>-18706.590000000011</v>
      </c>
      <c r="G71" s="10">
        <v>-16403.919999999991</v>
      </c>
      <c r="H71" s="10">
        <v>-1456.3700000000015</v>
      </c>
      <c r="I71" s="10">
        <v>-1916.8199999999979</v>
      </c>
      <c r="J71" s="10">
        <v>-372.37999999999886</v>
      </c>
      <c r="K71" s="10">
        <v>-1237.9999999999991</v>
      </c>
      <c r="L71" s="10">
        <v>-4538.1799999999985</v>
      </c>
      <c r="M71" s="10">
        <v>0</v>
      </c>
      <c r="N71" s="10">
        <v>-895.76999999999862</v>
      </c>
      <c r="O71" s="10">
        <v>-499.30000000000018</v>
      </c>
      <c r="P71" s="10">
        <v>-110.11</v>
      </c>
      <c r="Q71" s="10">
        <v>10925.980000000001</v>
      </c>
    </row>
    <row r="72" spans="1:17">
      <c r="A72" s="2" t="s">
        <v>87</v>
      </c>
      <c r="B72" s="10">
        <f>'[1]23-24'!B63+'[1]21-22'!B63</f>
        <v>430557.93999999861</v>
      </c>
      <c r="C72" s="10"/>
      <c r="D72" s="10">
        <v>14015.58999999996</v>
      </c>
      <c r="E72" s="10">
        <v>61072.789999999448</v>
      </c>
      <c r="F72" s="10">
        <v>160038.25999999925</v>
      </c>
      <c r="G72" s="10">
        <v>31602.349999999926</v>
      </c>
      <c r="H72" s="10">
        <v>46383.010000000053</v>
      </c>
      <c r="I72" s="10">
        <v>22683.839999999982</v>
      </c>
      <c r="J72" s="10">
        <v>22910.139999999989</v>
      </c>
      <c r="K72" s="10">
        <v>11763.270000000004</v>
      </c>
      <c r="L72" s="10">
        <v>11051.610000000011</v>
      </c>
      <c r="M72" s="10">
        <v>13488.320000000002</v>
      </c>
      <c r="N72" s="10">
        <v>26505.439999999995</v>
      </c>
      <c r="O72" s="10">
        <v>8113.8600000000006</v>
      </c>
      <c r="P72" s="10">
        <v>621.41</v>
      </c>
      <c r="Q72" s="10">
        <v>308.05</v>
      </c>
    </row>
    <row r="73" spans="1:17">
      <c r="A73" s="2" t="s">
        <v>88</v>
      </c>
      <c r="B73" s="10">
        <f>'[1]23-24'!B64+'[1]21-22'!B64</f>
        <v>242153.0699999996</v>
      </c>
      <c r="C73" s="10"/>
      <c r="D73" s="10">
        <v>3328.69</v>
      </c>
      <c r="E73" s="10">
        <v>83412.799999999625</v>
      </c>
      <c r="F73" s="10">
        <v>131499.37999999986</v>
      </c>
      <c r="G73" s="10">
        <v>13506.830000000005</v>
      </c>
      <c r="H73" s="10">
        <v>0</v>
      </c>
      <c r="I73" s="10">
        <v>3851.34</v>
      </c>
      <c r="J73" s="10">
        <v>0</v>
      </c>
      <c r="K73" s="10">
        <v>1552.6300000000006</v>
      </c>
      <c r="L73" s="10">
        <v>620.39999999999986</v>
      </c>
      <c r="M73" s="10">
        <v>744.31999999999994</v>
      </c>
      <c r="N73" s="10">
        <v>2923.34</v>
      </c>
      <c r="O73" s="10">
        <v>0</v>
      </c>
      <c r="P73" s="10">
        <v>0</v>
      </c>
      <c r="Q73" s="10">
        <v>713.33999999999992</v>
      </c>
    </row>
    <row r="74" spans="1:17">
      <c r="A74" s="2" t="s">
        <v>89</v>
      </c>
      <c r="B74" s="10">
        <f>'[1]23-24'!B65+'[1]21-22'!B65</f>
        <v>602417.06999999913</v>
      </c>
      <c r="C74" s="10"/>
      <c r="D74" s="10">
        <v>525661.42999999912</v>
      </c>
      <c r="E74" s="10">
        <v>43800.56</v>
      </c>
      <c r="F74" s="10">
        <v>2580.5199999999995</v>
      </c>
      <c r="G74" s="10">
        <v>2504.7400000000002</v>
      </c>
      <c r="H74" s="10">
        <v>0</v>
      </c>
      <c r="I74" s="10">
        <v>0</v>
      </c>
      <c r="J74" s="10">
        <v>0</v>
      </c>
      <c r="K74" s="10">
        <v>24548.940000000002</v>
      </c>
      <c r="L74" s="10">
        <v>3320.8800000000006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</row>
    <row r="75" spans="1:17">
      <c r="A75" s="2" t="s">
        <v>90</v>
      </c>
      <c r="B75" s="10">
        <f>'[1]23-24'!B66+'[1]21-22'!B66</f>
        <v>124920.94999999991</v>
      </c>
      <c r="C75" s="10"/>
      <c r="D75" s="10">
        <v>40586.860000000008</v>
      </c>
      <c r="E75" s="10">
        <v>18936.669999999991</v>
      </c>
      <c r="F75" s="10">
        <v>50563.1899999999</v>
      </c>
      <c r="G75" s="10">
        <v>12259.010000000004</v>
      </c>
      <c r="H75" s="10">
        <v>0</v>
      </c>
      <c r="I75" s="10">
        <v>1152.8200000000002</v>
      </c>
      <c r="J75" s="10">
        <v>619.62</v>
      </c>
      <c r="K75" s="10">
        <v>217.92</v>
      </c>
      <c r="L75" s="10">
        <v>0</v>
      </c>
      <c r="M75" s="10">
        <v>584.86</v>
      </c>
      <c r="N75" s="10">
        <v>0</v>
      </c>
      <c r="O75" s="10">
        <v>0</v>
      </c>
      <c r="P75" s="10">
        <v>0</v>
      </c>
      <c r="Q75" s="10">
        <v>0</v>
      </c>
    </row>
    <row r="76" spans="1:17">
      <c r="A76" s="2" t="s">
        <v>91</v>
      </c>
      <c r="B76" s="10">
        <f>'[1]23-24'!B67+'[1]21-22'!B67</f>
        <v>696681.46999999974</v>
      </c>
      <c r="C76" s="10"/>
      <c r="D76" s="10">
        <v>112380.56999999995</v>
      </c>
      <c r="E76" s="10">
        <v>98071.809999999648</v>
      </c>
      <c r="F76" s="10">
        <v>269248.99999999971</v>
      </c>
      <c r="G76" s="10">
        <v>117139.03999999985</v>
      </c>
      <c r="H76" s="10">
        <v>20677.139999999996</v>
      </c>
      <c r="I76" s="10">
        <v>19787.950000000004</v>
      </c>
      <c r="J76" s="10">
        <v>17611.920000000002</v>
      </c>
      <c r="K76" s="10">
        <v>14993.440000000006</v>
      </c>
      <c r="L76" s="10">
        <v>9669.98</v>
      </c>
      <c r="M76" s="10">
        <v>4252.41</v>
      </c>
      <c r="N76" s="10">
        <v>8539.2999999999993</v>
      </c>
      <c r="O76" s="10">
        <v>3923.23</v>
      </c>
      <c r="P76" s="10">
        <v>0</v>
      </c>
      <c r="Q76" s="10">
        <v>385.68</v>
      </c>
    </row>
    <row r="77" spans="1:17">
      <c r="A77" s="2" t="s">
        <v>92</v>
      </c>
      <c r="B77" s="10">
        <f>'[1]23-24'!B68+'[1]21-22'!B68</f>
        <v>49244.179999999993</v>
      </c>
      <c r="C77" s="10"/>
      <c r="D77" s="10">
        <v>154.16999999999993</v>
      </c>
      <c r="E77" s="10">
        <v>2920.4699999999993</v>
      </c>
      <c r="F77" s="10">
        <v>25824.799999999996</v>
      </c>
      <c r="G77" s="10">
        <v>4419.6400000000003</v>
      </c>
      <c r="H77" s="10">
        <v>0</v>
      </c>
      <c r="I77" s="10">
        <v>1068.48</v>
      </c>
      <c r="J77" s="10">
        <v>385.68</v>
      </c>
      <c r="K77" s="10">
        <v>0</v>
      </c>
      <c r="L77" s="10">
        <v>1101.8399999999999</v>
      </c>
      <c r="M77" s="10">
        <v>0</v>
      </c>
      <c r="N77" s="10">
        <v>2788.83</v>
      </c>
      <c r="O77" s="10">
        <v>0</v>
      </c>
      <c r="P77" s="10">
        <v>0</v>
      </c>
      <c r="Q77" s="10">
        <v>10580.269999999993</v>
      </c>
    </row>
    <row r="78" spans="1:17">
      <c r="A78" s="2" t="s">
        <v>93</v>
      </c>
      <c r="B78" s="10">
        <f>'[1]23-24'!B69+'[1]21-22'!B69</f>
        <v>1759.1999999999998</v>
      </c>
      <c r="C78" s="10"/>
      <c r="D78" s="10">
        <v>0</v>
      </c>
      <c r="E78" s="10">
        <v>468.14000000000004</v>
      </c>
      <c r="F78" s="10">
        <v>368.47999999999996</v>
      </c>
      <c r="G78" s="10">
        <v>443.9</v>
      </c>
      <c r="H78" s="10">
        <v>478.68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</row>
    <row r="79" spans="1:17">
      <c r="A79" s="2" t="s">
        <v>94</v>
      </c>
      <c r="B79" s="10">
        <f>'[1]23-24'!B70+'[1]21-22'!B70</f>
        <v>-4167.0499999999993</v>
      </c>
      <c r="C79" s="10"/>
      <c r="D79" s="10">
        <v>-540.81999999999994</v>
      </c>
      <c r="E79" s="10">
        <v>-1941.9899999999998</v>
      </c>
      <c r="F79" s="10">
        <v>-1169.1999999999996</v>
      </c>
      <c r="G79" s="10">
        <v>0</v>
      </c>
      <c r="H79" s="10">
        <v>0</v>
      </c>
      <c r="I79" s="10">
        <v>0</v>
      </c>
      <c r="J79" s="10">
        <v>-297.12</v>
      </c>
      <c r="K79" s="10">
        <v>0</v>
      </c>
      <c r="L79" s="10">
        <v>-217.92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>
      <c r="A80" s="2" t="s">
        <v>95</v>
      </c>
      <c r="B80" s="10">
        <f>'[1]23-24'!B71+'[1]21-22'!B71</f>
        <v>207842.8599999999</v>
      </c>
      <c r="C80" s="10"/>
      <c r="D80" s="10">
        <v>167563.83999999991</v>
      </c>
      <c r="E80" s="10">
        <v>21919.550000000003</v>
      </c>
      <c r="F80" s="10">
        <v>3490.3199999999997</v>
      </c>
      <c r="G80" s="10">
        <v>390.93999999999994</v>
      </c>
      <c r="H80" s="10">
        <v>3758.1</v>
      </c>
      <c r="I80" s="10">
        <v>8771.9200000000019</v>
      </c>
      <c r="J80" s="10">
        <v>619.03</v>
      </c>
      <c r="K80" s="10">
        <v>0</v>
      </c>
      <c r="L80" s="10">
        <v>956.47</v>
      </c>
      <c r="M80" s="10">
        <v>0</v>
      </c>
      <c r="N80" s="10">
        <v>0</v>
      </c>
      <c r="O80" s="10">
        <v>0</v>
      </c>
      <c r="P80" s="10">
        <v>372.69</v>
      </c>
      <c r="Q80" s="10">
        <v>0</v>
      </c>
    </row>
    <row r="81" spans="1:17">
      <c r="A81" s="2" t="s">
        <v>96</v>
      </c>
      <c r="B81" s="10">
        <f>'[1]23-24'!B72+'[1]21-22'!B72</f>
        <v>175232.10999999981</v>
      </c>
      <c r="C81" s="10"/>
      <c r="D81" s="10">
        <v>69638.700000000012</v>
      </c>
      <c r="E81" s="10">
        <v>75330.519999999829</v>
      </c>
      <c r="F81" s="10">
        <v>14334.14</v>
      </c>
      <c r="G81" s="10">
        <v>4980.96</v>
      </c>
      <c r="H81" s="10">
        <v>0</v>
      </c>
      <c r="I81" s="10">
        <v>2552.0699999999997</v>
      </c>
      <c r="J81" s="10">
        <v>2963.08</v>
      </c>
      <c r="K81" s="10">
        <v>0</v>
      </c>
      <c r="L81" s="10">
        <v>967.57999999999993</v>
      </c>
      <c r="M81" s="10">
        <v>0</v>
      </c>
      <c r="N81" s="10">
        <v>0</v>
      </c>
      <c r="O81" s="10">
        <v>0</v>
      </c>
      <c r="P81" s="10">
        <v>0</v>
      </c>
      <c r="Q81" s="10">
        <v>4465.0599999999986</v>
      </c>
    </row>
    <row r="82" spans="1:17">
      <c r="A82" s="2" t="s">
        <v>97</v>
      </c>
      <c r="B82" s="10">
        <f>'[1]23-24'!B73+'[1]21-22'!B73</f>
        <v>-10083.299999999999</v>
      </c>
      <c r="C82" s="10"/>
      <c r="D82" s="10">
        <v>-74.399999999997817</v>
      </c>
      <c r="E82" s="10">
        <v>3.637978807091713E-12</v>
      </c>
      <c r="F82" s="10">
        <v>74.39999999999543</v>
      </c>
      <c r="G82" s="10">
        <v>2.7284841053187847E-12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-10083.300000000003</v>
      </c>
    </row>
    <row r="83" spans="1:17">
      <c r="B83" s="11">
        <f>SUM(B14:B82)</f>
        <v>12986051.809999987</v>
      </c>
      <c r="C83" s="10"/>
      <c r="D83" s="11">
        <f t="shared" ref="D83:Q83" si="0">SUM(D14:D82)</f>
        <v>3793291.3199999928</v>
      </c>
      <c r="E83" s="11">
        <f t="shared" si="0"/>
        <v>2265193.5099999956</v>
      </c>
      <c r="F83" s="11">
        <f t="shared" si="0"/>
        <v>1967543.6199999969</v>
      </c>
      <c r="G83" s="11">
        <f t="shared" si="0"/>
        <v>1398171.8599999982</v>
      </c>
      <c r="H83" s="11">
        <f t="shared" si="0"/>
        <v>759273.54000000015</v>
      </c>
      <c r="I83" s="11">
        <f t="shared" si="0"/>
        <v>477171.94999999978</v>
      </c>
      <c r="J83" s="11">
        <f t="shared" si="0"/>
        <v>478606.71</v>
      </c>
      <c r="K83" s="11">
        <f t="shared" si="0"/>
        <v>348290.7</v>
      </c>
      <c r="L83" s="11">
        <f t="shared" si="0"/>
        <v>256033.04</v>
      </c>
      <c r="M83" s="11">
        <f t="shared" si="0"/>
        <v>157608.91999999998</v>
      </c>
      <c r="N83" s="11">
        <f t="shared" si="0"/>
        <v>190410.07999999987</v>
      </c>
      <c r="O83" s="11">
        <f t="shared" si="0"/>
        <v>91538.85</v>
      </c>
      <c r="P83" s="11">
        <f t="shared" si="0"/>
        <v>3539.2499999999995</v>
      </c>
      <c r="Q83" s="11">
        <f t="shared" si="0"/>
        <v>799378.46000000043</v>
      </c>
    </row>
    <row r="85" spans="1:17">
      <c r="A85" s="1" t="s">
        <v>98</v>
      </c>
    </row>
    <row r="86" spans="1:17">
      <c r="A86" s="2" t="s">
        <v>99</v>
      </c>
    </row>
    <row r="87" spans="1:17">
      <c r="A87" s="2" t="s">
        <v>100</v>
      </c>
    </row>
    <row r="88" spans="1:17">
      <c r="A88" s="2" t="s">
        <v>101</v>
      </c>
    </row>
  </sheetData>
  <mergeCells count="1">
    <mergeCell ref="D10:Q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206173583AC04F84297E109725D0AB" ma:contentTypeVersion="17" ma:contentTypeDescription="Create a new document." ma:contentTypeScope="" ma:versionID="cffbfa51e381fc17841cd2cc284edde6">
  <xsd:schema xmlns:xsd="http://www.w3.org/2001/XMLSchema" xmlns:xs="http://www.w3.org/2001/XMLSchema" xmlns:p="http://schemas.microsoft.com/office/2006/metadata/properties" xmlns:ns2="c77926f6-2acc-4ae9-a524-6f86b1b56ab1" xmlns:ns3="ad647b8f-8239-4126-8166-9dee6ee1e4e3" targetNamespace="http://schemas.microsoft.com/office/2006/metadata/properties" ma:root="true" ma:fieldsID="8dfa89d7492923396a6b1d4afee1550f" ns2:_="" ns3:_="">
    <xsd:import namespace="c77926f6-2acc-4ae9-a524-6f86b1b56ab1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926f6-2acc-4ae9-a524-6f86b1b56a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3bdd011-5626-4797-b3d4-35760c2771dc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647b8f-8239-4126-8166-9dee6ee1e4e3" xsi:nil="true"/>
    <lcf76f155ced4ddcb4097134ff3c332f xmlns="c77926f6-2acc-4ae9-a524-6f86b1b56ab1">
      <Terms xmlns="http://schemas.microsoft.com/office/infopath/2007/PartnerControls"/>
    </lcf76f155ced4ddcb4097134ff3c332f>
    <SharedWithUsers xmlns="ad647b8f-8239-4126-8166-9dee6ee1e4e3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A953D1A-15BB-4E38-9085-3ACEB83BE145}"/>
</file>

<file path=customXml/itemProps2.xml><?xml version="1.0" encoding="utf-8"?>
<ds:datastoreItem xmlns:ds="http://schemas.openxmlformats.org/officeDocument/2006/customXml" ds:itemID="{CB385327-C790-4B7B-9FCA-B42FE55B77C5}"/>
</file>

<file path=customXml/itemProps3.xml><?xml version="1.0" encoding="utf-8"?>
<ds:datastoreItem xmlns:ds="http://schemas.openxmlformats.org/officeDocument/2006/customXml" ds:itemID="{EE7821AE-3E46-4EA2-8B0E-ED0DDFD3EF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Aneurin Bevan University Health Board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lu038816</dc:creator>
  <cp:keywords/>
  <dc:description/>
  <cp:lastModifiedBy>Rhianna Morgan (Aneurin Bevan UHB - Corporate Services)</cp:lastModifiedBy>
  <cp:revision/>
  <dcterms:created xsi:type="dcterms:W3CDTF">2023-06-30T09:16:21Z</dcterms:created>
  <dcterms:modified xsi:type="dcterms:W3CDTF">2023-07-04T10:36:45Z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0x01010011206173583AC04F84297E109725D0AB</vt:lpwstr>
  </property>
  <property fmtid="{D5CDD505-2E9C-101B-9397-08002B2CF9AE}" pid="3" name="MediaServiceImageTags">
    <vt:lpwstr/>
  </property>
  <property fmtid="{D5CDD505-2E9C-101B-9397-08002B2CF9AE}" pid="4" name="Order">
    <vt:r8>76000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